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ne_young\San Diego Convention Center\Procurement and Planning Team - General\N-Drive\SOLICITATIONS\!! 2023 (ACTIVE) Solicitations\Uniform RFP\"/>
    </mc:Choice>
  </mc:AlternateContent>
  <bookViews>
    <workbookView xWindow="-19200" yWindow="-8100" windowWidth="19200" windowHeight="21000"/>
  </bookViews>
  <sheets>
    <sheet name="Instructions" sheetId="4" r:id="rId1"/>
    <sheet name="Corporation Employees" sheetId="2" r:id="rId2"/>
    <sheet name="Pricing" sheetId="3" r:id="rId3"/>
    <sheet name="Fees &amp; Price Escalation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3" l="1"/>
  <c r="L55" i="3" l="1"/>
  <c r="C29" i="2" l="1"/>
  <c r="C28" i="2"/>
  <c r="C26" i="2"/>
  <c r="C25" i="2"/>
  <c r="C22" i="2"/>
  <c r="C21" i="2"/>
  <c r="C19" i="2"/>
  <c r="C18" i="2"/>
  <c r="C15" i="2"/>
  <c r="C14" i="2"/>
  <c r="C12" i="2"/>
  <c r="C11" i="2"/>
  <c r="C8" i="2"/>
  <c r="C7" i="2"/>
  <c r="C47" i="2"/>
  <c r="C46" i="2"/>
  <c r="C44" i="2"/>
  <c r="C43" i="2"/>
  <c r="C41" i="2"/>
  <c r="C40" i="2"/>
  <c r="C38" i="2"/>
  <c r="C37" i="2"/>
  <c r="C35" i="2"/>
  <c r="C34" i="2"/>
  <c r="C32" i="2"/>
  <c r="C31" i="2"/>
  <c r="C27" i="2"/>
  <c r="C24" i="2"/>
  <c r="C20" i="2"/>
  <c r="C17" i="2"/>
  <c r="C13" i="2"/>
  <c r="C10" i="2"/>
  <c r="C6" i="2"/>
  <c r="C3" i="2"/>
  <c r="L72" i="3"/>
  <c r="K72" i="3"/>
  <c r="J72" i="3"/>
  <c r="L71" i="3"/>
  <c r="K71" i="3"/>
  <c r="J71" i="3"/>
  <c r="L69" i="3"/>
  <c r="K69" i="3"/>
  <c r="J69" i="3"/>
  <c r="L68" i="3"/>
  <c r="K68" i="3"/>
  <c r="J68" i="3"/>
  <c r="L67" i="3"/>
  <c r="K67" i="3"/>
  <c r="J67" i="3"/>
  <c r="L65" i="3"/>
  <c r="K65" i="3"/>
  <c r="J65" i="3"/>
  <c r="L63" i="3"/>
  <c r="K63" i="3"/>
  <c r="J63" i="3"/>
  <c r="L61" i="3"/>
  <c r="K61" i="3"/>
  <c r="J61" i="3"/>
  <c r="L60" i="3"/>
  <c r="K60" i="3"/>
  <c r="J60" i="3"/>
  <c r="L59" i="3"/>
  <c r="K59" i="3"/>
  <c r="J59" i="3"/>
  <c r="L58" i="3"/>
  <c r="K58" i="3"/>
  <c r="J58" i="3"/>
  <c r="L57" i="3"/>
  <c r="K57" i="3"/>
  <c r="J57" i="3"/>
  <c r="L56" i="3"/>
  <c r="K56" i="3"/>
  <c r="J56" i="3"/>
  <c r="K55" i="3"/>
  <c r="J55" i="3"/>
  <c r="L53" i="3"/>
  <c r="K53" i="3"/>
  <c r="J53" i="3"/>
  <c r="L52" i="3"/>
  <c r="K52" i="3"/>
  <c r="J52" i="3"/>
  <c r="L50" i="3"/>
  <c r="K50" i="3"/>
  <c r="J50" i="3"/>
  <c r="L49" i="3"/>
  <c r="K49" i="3"/>
  <c r="J49" i="3"/>
  <c r="L47" i="3"/>
  <c r="K47" i="3"/>
  <c r="J47" i="3"/>
  <c r="L46" i="3"/>
  <c r="K46" i="3"/>
  <c r="J46" i="3"/>
  <c r="L45" i="3"/>
  <c r="K45" i="3"/>
  <c r="J45" i="3"/>
  <c r="L44" i="3"/>
  <c r="K44" i="3"/>
  <c r="J44" i="3"/>
  <c r="L42" i="3"/>
  <c r="K42" i="3"/>
  <c r="J42" i="3"/>
  <c r="L41" i="3"/>
  <c r="K41" i="3"/>
  <c r="J41" i="3"/>
  <c r="L40" i="3"/>
  <c r="K40" i="3"/>
  <c r="J40" i="3"/>
  <c r="L38" i="3"/>
  <c r="K38" i="3"/>
  <c r="J38" i="3"/>
  <c r="L37" i="3"/>
  <c r="K37" i="3"/>
  <c r="J37" i="3"/>
  <c r="L35" i="3"/>
  <c r="K35" i="3"/>
  <c r="J35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8" i="3"/>
  <c r="K8" i="3"/>
  <c r="J8" i="3"/>
  <c r="L7" i="3"/>
  <c r="K7" i="3"/>
  <c r="J7" i="3"/>
  <c r="L6" i="3"/>
  <c r="K6" i="3"/>
  <c r="J6" i="3"/>
  <c r="L5" i="3"/>
  <c r="K5" i="3"/>
  <c r="J5" i="3"/>
  <c r="K4" i="3"/>
  <c r="J4" i="3"/>
  <c r="L10" i="3"/>
  <c r="K10" i="3"/>
  <c r="J10" i="3"/>
</calcChain>
</file>

<file path=xl/sharedStrings.xml><?xml version="1.0" encoding="utf-8"?>
<sst xmlns="http://schemas.openxmlformats.org/spreadsheetml/2006/main" count="403" uniqueCount="116">
  <si>
    <t>Part-Time</t>
  </si>
  <si>
    <t>Full-Time</t>
  </si>
  <si>
    <t>Estimated Number of Employees</t>
  </si>
  <si>
    <t>Security Supervisor</t>
  </si>
  <si>
    <t>Building Services</t>
  </si>
  <si>
    <t>Grounds</t>
  </si>
  <si>
    <t>Storekeepers</t>
  </si>
  <si>
    <t>Wardrobe</t>
  </si>
  <si>
    <t>Painters</t>
  </si>
  <si>
    <t>Description</t>
  </si>
  <si>
    <t>Color</t>
  </si>
  <si>
    <t>Purchase Price</t>
  </si>
  <si>
    <t>Quantity</t>
  </si>
  <si>
    <t>White</t>
  </si>
  <si>
    <t>Navy</t>
  </si>
  <si>
    <t>Black</t>
  </si>
  <si>
    <t>Tan</t>
  </si>
  <si>
    <t>Green</t>
  </si>
  <si>
    <t>Brown</t>
  </si>
  <si>
    <t>Embroidery fee</t>
  </si>
  <si>
    <t>Weekly Laundry Price (for Company-owned Garments)</t>
  </si>
  <si>
    <t>Extended Purchase Price w/o Laundry</t>
  </si>
  <si>
    <t>Extended Purchase Price w/ Weekly Laundry</t>
  </si>
  <si>
    <t>San Diego Convention Center Garment List</t>
  </si>
  <si>
    <t>Logo</t>
  </si>
  <si>
    <t>Weekly delivery &amp; pick-up service fee</t>
  </si>
  <si>
    <t>Additional delivery &amp; pick-up charge</t>
  </si>
  <si>
    <t>Guest Services (Security)</t>
  </si>
  <si>
    <t>Public Safety (Security)</t>
  </si>
  <si>
    <t>FR Clothing</t>
  </si>
  <si>
    <t>Trades Staff (excluding Painters)</t>
  </si>
  <si>
    <t>Button-Down Long Sleeve Dress Shirt (Men)</t>
  </si>
  <si>
    <t>Long Sleeve Dress Shirt (Women)</t>
  </si>
  <si>
    <t>N/A</t>
  </si>
  <si>
    <t>Grey</t>
  </si>
  <si>
    <t>Tactical Pant (Men)</t>
  </si>
  <si>
    <t>Tactical Pant (Women)</t>
  </si>
  <si>
    <t>Polo Shirt Short Sleeve (Men)</t>
  </si>
  <si>
    <t>Polo Shirt Short Sleeve (Women)</t>
  </si>
  <si>
    <t>Jacket (Port Authority Ranger 3-in-1 Jacket)</t>
  </si>
  <si>
    <t>Black/Ink Grey</t>
  </si>
  <si>
    <t>V2 Tactical Pant (Men)</t>
  </si>
  <si>
    <t>V2 Tactical Pant (Women)</t>
  </si>
  <si>
    <t>Performance Polo Shirt Short Sleeve (Men)</t>
  </si>
  <si>
    <t>Performance Polo Shirt Short Sleeve (Women)</t>
  </si>
  <si>
    <t>Dress Pant (Men)</t>
  </si>
  <si>
    <t>Dress Pant (Women)</t>
  </si>
  <si>
    <t>Suit Coat Jacket (Men)</t>
  </si>
  <si>
    <t>Suit Coat Jacket (Women)</t>
  </si>
  <si>
    <t>Right Upper Sleeve</t>
  </si>
  <si>
    <t>Button-Down Long Sleeve Shirt (Men)</t>
  </si>
  <si>
    <t>Button-Down Long Sleeve Shirt (Women)</t>
  </si>
  <si>
    <t>Button-Down Short Sleeve Shirt (Men)</t>
  </si>
  <si>
    <t>Button-Down Short Sleeve Shirt (Women)</t>
  </si>
  <si>
    <t>Work Pant (Women)</t>
  </si>
  <si>
    <t>Work Pant (Men)</t>
  </si>
  <si>
    <t>3/4 Sleeve Shirt (Women)</t>
  </si>
  <si>
    <t>Work Short (Men)</t>
  </si>
  <si>
    <t>FR Shirt (Men)</t>
  </si>
  <si>
    <t>FR Pant (Men)</t>
  </si>
  <si>
    <t>Beanie</t>
  </si>
  <si>
    <t>Center</t>
  </si>
  <si>
    <t>Plus sizes fee (any sizes 2XL and larger)</t>
  </si>
  <si>
    <t>Logo Placement</t>
  </si>
  <si>
    <t>Banquets</t>
  </si>
  <si>
    <t>Bar Department</t>
  </si>
  <si>
    <t>Concessions</t>
  </si>
  <si>
    <t>Full Apron</t>
  </si>
  <si>
    <t>Dark Blue</t>
  </si>
  <si>
    <t>Light Blue</t>
  </si>
  <si>
    <t>Blue</t>
  </si>
  <si>
    <t>Starbucks Concessions</t>
  </si>
  <si>
    <t>Left Upper Sleeve</t>
  </si>
  <si>
    <t>Top Left Chest</t>
  </si>
  <si>
    <t>Top Left Chest
Left &amp; Right Upper Sleeve</t>
  </si>
  <si>
    <t>Initial logo set up fee (Starbucks)</t>
  </si>
  <si>
    <t>Polo Shirt Short Sleeve (Unisex)</t>
  </si>
  <si>
    <t>Button-Up Vest (Unisex)</t>
  </si>
  <si>
    <t>Starbucks Logo</t>
  </si>
  <si>
    <t>Men</t>
  </si>
  <si>
    <t>Women</t>
  </si>
  <si>
    <t>Number of Sets</t>
  </si>
  <si>
    <t>Sweater (Unisex)</t>
  </si>
  <si>
    <t>Jacket (Unisex)</t>
  </si>
  <si>
    <t>Short (Men)</t>
  </si>
  <si>
    <t>Chef's Logo Coats</t>
  </si>
  <si>
    <t>Chef Pants</t>
  </si>
  <si>
    <t>Apron</t>
  </si>
  <si>
    <t>Carving/Attendant Chef Coats</t>
  </si>
  <si>
    <t>Culinary Chefs</t>
  </si>
  <si>
    <t>Lead Cooks</t>
  </si>
  <si>
    <t>Café and Expo</t>
  </si>
  <si>
    <t>Chef Coats</t>
  </si>
  <si>
    <t>Right Upper Sleeve
Top Left Chest
Top Left Chest</t>
  </si>
  <si>
    <t xml:space="preserve">Sample Required for RFP? </t>
  </si>
  <si>
    <t xml:space="preserve">Yes </t>
  </si>
  <si>
    <t>No</t>
  </si>
  <si>
    <t xml:space="preserve">Right Upper Sleeve 
Top Left Chest </t>
  </si>
  <si>
    <t>Price Escalation % - Contract Year 5</t>
  </si>
  <si>
    <t xml:space="preserve">Price Escalation % - Contract Year 2 </t>
  </si>
  <si>
    <t xml:space="preserve">Price Escalation % - Contract Year 3 </t>
  </si>
  <si>
    <t xml:space="preserve">Price Escalation % - Contract Year 4 </t>
  </si>
  <si>
    <t>Annual Price Escalation Percentage (If Applicable)</t>
  </si>
  <si>
    <t>Miscellaneous (Hats)</t>
  </si>
  <si>
    <t>Ball cap</t>
  </si>
  <si>
    <t>Trades Staff (Excluding Painters)</t>
  </si>
  <si>
    <t>Rental Price (weekly, including laundry)</t>
  </si>
  <si>
    <t>Extended Rental Price (weekly, including laundry)</t>
  </si>
  <si>
    <t xml:space="preserve">Public Safety Shield &amp;
Green Circle </t>
  </si>
  <si>
    <t>Corporation Logo</t>
  </si>
  <si>
    <t>Corporation Logo
Name
Title</t>
  </si>
  <si>
    <t>Public Safety Green Circle</t>
  </si>
  <si>
    <t>Fees (If Applicable)</t>
  </si>
  <si>
    <t>Initial logo set up fee (Corporation logo)</t>
  </si>
  <si>
    <t>Initial logo set up fee (Public Safety shield)</t>
  </si>
  <si>
    <t>Initial logo set up fee (Public Safety green circle)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</si>
</sst>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2" borderId="1" xfId="0" applyFont="1" applyFill="1" applyBorder="1"/>
    <xf numFmtId="44" fontId="0" fillId="6" borderId="1" xfId="0" applyNumberFormat="1" applyFill="1" applyBorder="1"/>
    <xf numFmtId="0" fontId="0" fillId="6" borderId="1" xfId="0" applyFill="1" applyBorder="1"/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44" fontId="0" fillId="8" borderId="1" xfId="0" applyNumberFormat="1" applyFill="1" applyBorder="1"/>
    <xf numFmtId="44" fontId="0" fillId="8" borderId="1" xfId="0" applyNumberFormat="1" applyFill="1" applyBorder="1" applyAlignment="1">
      <alignment vertical="center"/>
    </xf>
    <xf numFmtId="44" fontId="0" fillId="0" borderId="1" xfId="2" applyFont="1" applyBorder="1"/>
    <xf numFmtId="9" fontId="0" fillId="0" borderId="1" xfId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CC99FF"/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</xdr:colOff>
      <xdr:row>5</xdr:row>
      <xdr:rowOff>154940</xdr:rowOff>
    </xdr:from>
    <xdr:to>
      <xdr:col>10</xdr:col>
      <xdr:colOff>588963</xdr:colOff>
      <xdr:row>33</xdr:row>
      <xdr:rowOff>5080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A8B617-AE83-453A-9332-5E0AD7AA42DD}"/>
            </a:ext>
          </a:extLst>
        </xdr:cNvPr>
        <xdr:cNvSpPr txBox="1"/>
      </xdr:nvSpPr>
      <xdr:spPr>
        <a:xfrm>
          <a:off x="720090" y="1075690"/>
          <a:ext cx="5964873" cy="5006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u="sng"/>
            <a:t>Instructions to Bidders</a:t>
          </a:r>
          <a:endParaRPr lang="en-US" sz="1600" b="1" u="sng" baseline="0"/>
        </a:p>
        <a:p>
          <a:endParaRPr lang="en-US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Corporation Employees Tab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is for reference information only. Please bid per the quantities listed in Column F on the "Pricing" tab.</a:t>
          </a:r>
          <a:r>
            <a:rPr lang="en-US" sz="1400" b="1" baseline="0"/>
            <a:t/>
          </a:r>
          <a:br>
            <a:rPr lang="en-US" sz="1400" b="1" baseline="0"/>
          </a:br>
          <a:r>
            <a:rPr lang="en-US" sz="1400" b="1" baseline="0"/>
            <a:t/>
          </a:r>
          <a:br>
            <a:rPr lang="en-US" sz="1400" b="1" baseline="0"/>
          </a:br>
          <a:r>
            <a:rPr lang="en-US" sz="1400" b="1" baseline="0"/>
            <a:t>Pricing Tab</a:t>
          </a:r>
        </a:p>
        <a:p>
          <a:r>
            <a:rPr lang="en-US" sz="1400" baseline="0"/>
            <a:t>Please enter numbers in Columns G-I for uniform pricing. Columns J-L will automatically calculate based on the numbers entered in G-I.</a:t>
          </a:r>
          <a:br>
            <a:rPr lang="en-US" sz="1400" baseline="0"/>
          </a:br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4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Column J: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Multiplies Column G (Rental Price) by Column F (Quantity)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Column K: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Multiplies Column H (Purchase Price) by Column F (Quantity)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Column L: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Multiplies Column H (Purchase Price) by Column F (Quantity) &amp; adds Column I (Weekly Laundry Price) multiplied by 52.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</a:t>
          </a:r>
          <a:r>
            <a:rPr lang="en-US" sz="14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en-US" sz="14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or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Culinary Chefs, Lead Cooks, and Café &amp; Expo categories, no uniforms are to be provided by Contractor. Only laundry services are to be offered for these Garments. Do not price logo embroidery or repairs/alterations within the laundry price.</a:t>
          </a:r>
        </a:p>
        <a:p>
          <a:endParaRPr lang="en-US" sz="1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/>
            <a:t>Fees</a:t>
          </a:r>
          <a:r>
            <a:rPr lang="en-US" sz="1400" b="1" baseline="0"/>
            <a:t> &amp; Price Escalation Tab</a:t>
          </a:r>
          <a:br>
            <a:rPr lang="en-US" sz="1400" b="1" baseline="0"/>
          </a:br>
          <a:r>
            <a:rPr lang="en-US" sz="1400" b="0" baseline="0"/>
            <a:t>Please enter numbers in Column B for fees &amp; annual price escalation percentage (if applicable). </a:t>
          </a:r>
          <a:br>
            <a:rPr lang="en-US" sz="1400" b="0" baseline="0"/>
          </a:br>
          <a:r>
            <a:rPr lang="en-US" sz="1400" b="0" baseline="0"/>
            <a:t/>
          </a:r>
          <a:br>
            <a:rPr lang="en-US" sz="1400" b="0" baseline="0"/>
          </a:b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542290</xdr:colOff>
      <xdr:row>12</xdr:row>
      <xdr:rowOff>123190</xdr:rowOff>
    </xdr:from>
    <xdr:to>
      <xdr:col>12</xdr:col>
      <xdr:colOff>447040</xdr:colOff>
      <xdr:row>25</xdr:row>
      <xdr:rowOff>161290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500D90-1929-59E4-DD0A-BCD8E422FA8B}"/>
            </a:ext>
          </a:extLst>
        </xdr:cNvPr>
        <xdr:cNvSpPr txBox="1"/>
      </xdr:nvSpPr>
      <xdr:spPr>
        <a:xfrm>
          <a:off x="7736840" y="2345690"/>
          <a:ext cx="2952750" cy="243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Part-Time</a:t>
          </a:r>
          <a:r>
            <a:rPr lang="en-US" sz="1400" baseline="0"/>
            <a:t> Employees: 7 sets</a:t>
          </a:r>
        </a:p>
        <a:p>
          <a:pPr algn="ctr"/>
          <a:r>
            <a:rPr lang="en-US" sz="1400" baseline="0"/>
            <a:t>Full-Time Employees: 11 sets</a:t>
          </a:r>
        </a:p>
        <a:p>
          <a:pPr algn="ctr"/>
          <a:endParaRPr lang="en-US" sz="1400" baseline="0"/>
        </a:p>
        <a:p>
          <a:pPr algn="ctr"/>
          <a:r>
            <a:rPr lang="en-US" sz="1400" baseline="0"/>
            <a:t>**Set is 1 Shirt &amp; 1 Pant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47"/>
  <sheetViews>
    <sheetView workbookViewId="0">
      <selection sqref="A1:B1"/>
    </sheetView>
  </sheetViews>
  <sheetFormatPr defaultRowHeight="15" x14ac:dyDescent="0.25"/>
  <cols>
    <col min="1" max="1" width="15" customWidth="1"/>
    <col min="2" max="2" width="22.28515625" style="4" customWidth="1"/>
    <col min="3" max="3" width="15.42578125" style="14" bestFit="1" customWidth="1"/>
  </cols>
  <sheetData>
    <row r="1" spans="1:3" ht="15.75" x14ac:dyDescent="0.25">
      <c r="A1" s="32" t="s">
        <v>2</v>
      </c>
      <c r="B1" s="32"/>
      <c r="C1" s="17" t="s">
        <v>81</v>
      </c>
    </row>
    <row r="2" spans="1:3" x14ac:dyDescent="0.25">
      <c r="A2" s="31" t="s">
        <v>3</v>
      </c>
      <c r="B2" s="31"/>
      <c r="C2" s="31"/>
    </row>
    <row r="3" spans="1:3" x14ac:dyDescent="0.25">
      <c r="A3" s="12" t="s">
        <v>0</v>
      </c>
      <c r="B3" s="13">
        <v>0</v>
      </c>
      <c r="C3" s="15">
        <f>B3*7</f>
        <v>0</v>
      </c>
    </row>
    <row r="4" spans="1:3" x14ac:dyDescent="0.25">
      <c r="A4" s="11" t="s">
        <v>79</v>
      </c>
      <c r="B4" s="3"/>
      <c r="C4" s="7"/>
    </row>
    <row r="5" spans="1:3" x14ac:dyDescent="0.25">
      <c r="A5" s="11" t="s">
        <v>80</v>
      </c>
      <c r="B5" s="3"/>
      <c r="C5" s="7"/>
    </row>
    <row r="6" spans="1:3" x14ac:dyDescent="0.25">
      <c r="A6" s="12" t="s">
        <v>1</v>
      </c>
      <c r="B6" s="13">
        <v>8</v>
      </c>
      <c r="C6" s="15">
        <f>B6*11</f>
        <v>88</v>
      </c>
    </row>
    <row r="7" spans="1:3" x14ac:dyDescent="0.25">
      <c r="A7" s="11" t="s">
        <v>79</v>
      </c>
      <c r="B7" s="11">
        <v>4</v>
      </c>
      <c r="C7" s="16">
        <f t="shared" ref="C7:C8" si="0">B7*11</f>
        <v>44</v>
      </c>
    </row>
    <row r="8" spans="1:3" x14ac:dyDescent="0.25">
      <c r="A8" s="11" t="s">
        <v>80</v>
      </c>
      <c r="B8" s="11">
        <v>4</v>
      </c>
      <c r="C8" s="16">
        <f t="shared" si="0"/>
        <v>44</v>
      </c>
    </row>
    <row r="9" spans="1:3" x14ac:dyDescent="0.25">
      <c r="A9" s="31" t="s">
        <v>27</v>
      </c>
      <c r="B9" s="31"/>
      <c r="C9" s="31"/>
    </row>
    <row r="10" spans="1:3" x14ac:dyDescent="0.25">
      <c r="A10" s="12" t="s">
        <v>0</v>
      </c>
      <c r="B10" s="13">
        <v>25</v>
      </c>
      <c r="C10" s="15">
        <f>B10*7</f>
        <v>175</v>
      </c>
    </row>
    <row r="11" spans="1:3" x14ac:dyDescent="0.25">
      <c r="A11" s="11" t="s">
        <v>79</v>
      </c>
      <c r="B11" s="11">
        <v>12</v>
      </c>
      <c r="C11" s="16">
        <f t="shared" ref="C11:C12" si="1">B11*7</f>
        <v>84</v>
      </c>
    </row>
    <row r="12" spans="1:3" x14ac:dyDescent="0.25">
      <c r="A12" s="11" t="s">
        <v>80</v>
      </c>
      <c r="B12" s="11">
        <v>13</v>
      </c>
      <c r="C12" s="16">
        <f t="shared" si="1"/>
        <v>91</v>
      </c>
    </row>
    <row r="13" spans="1:3" x14ac:dyDescent="0.25">
      <c r="A13" s="12" t="s">
        <v>1</v>
      </c>
      <c r="B13" s="13">
        <v>2</v>
      </c>
      <c r="C13" s="15">
        <f>B13*11</f>
        <v>22</v>
      </c>
    </row>
    <row r="14" spans="1:3" x14ac:dyDescent="0.25">
      <c r="A14" s="11" t="s">
        <v>79</v>
      </c>
      <c r="B14" s="11">
        <v>1</v>
      </c>
      <c r="C14" s="16">
        <f t="shared" ref="C14:C15" si="2">B14*11</f>
        <v>11</v>
      </c>
    </row>
    <row r="15" spans="1:3" x14ac:dyDescent="0.25">
      <c r="A15" s="11" t="s">
        <v>80</v>
      </c>
      <c r="B15" s="11">
        <v>1</v>
      </c>
      <c r="C15" s="16">
        <f t="shared" si="2"/>
        <v>11</v>
      </c>
    </row>
    <row r="16" spans="1:3" x14ac:dyDescent="0.25">
      <c r="A16" s="31" t="s">
        <v>28</v>
      </c>
      <c r="B16" s="31"/>
      <c r="C16" s="31"/>
    </row>
    <row r="17" spans="1:3" x14ac:dyDescent="0.25">
      <c r="A17" s="12" t="s">
        <v>0</v>
      </c>
      <c r="B17" s="13">
        <v>25</v>
      </c>
      <c r="C17" s="15">
        <f>B17*7</f>
        <v>175</v>
      </c>
    </row>
    <row r="18" spans="1:3" x14ac:dyDescent="0.25">
      <c r="A18" s="11" t="s">
        <v>79</v>
      </c>
      <c r="B18" s="11">
        <v>18</v>
      </c>
      <c r="C18" s="16">
        <f t="shared" ref="C18:C19" si="3">B18*7</f>
        <v>126</v>
      </c>
    </row>
    <row r="19" spans="1:3" x14ac:dyDescent="0.25">
      <c r="A19" s="11" t="s">
        <v>80</v>
      </c>
      <c r="B19" s="11">
        <v>7</v>
      </c>
      <c r="C19" s="16">
        <f t="shared" si="3"/>
        <v>49</v>
      </c>
    </row>
    <row r="20" spans="1:3" x14ac:dyDescent="0.25">
      <c r="A20" s="12" t="s">
        <v>1</v>
      </c>
      <c r="B20" s="13">
        <v>24</v>
      </c>
      <c r="C20" s="15">
        <f>B20*11</f>
        <v>264</v>
      </c>
    </row>
    <row r="21" spans="1:3" x14ac:dyDescent="0.25">
      <c r="A21" s="11" t="s">
        <v>79</v>
      </c>
      <c r="B21" s="11">
        <v>17</v>
      </c>
      <c r="C21" s="16">
        <f t="shared" ref="C21:C22" si="4">B21*11</f>
        <v>187</v>
      </c>
    </row>
    <row r="22" spans="1:3" x14ac:dyDescent="0.25">
      <c r="A22" s="11" t="s">
        <v>80</v>
      </c>
      <c r="B22" s="11">
        <v>7</v>
      </c>
      <c r="C22" s="16">
        <f t="shared" si="4"/>
        <v>77</v>
      </c>
    </row>
    <row r="23" spans="1:3" x14ac:dyDescent="0.25">
      <c r="A23" s="31" t="s">
        <v>4</v>
      </c>
      <c r="B23" s="31"/>
      <c r="C23" s="31"/>
    </row>
    <row r="24" spans="1:3" x14ac:dyDescent="0.25">
      <c r="A24" s="12" t="s">
        <v>0</v>
      </c>
      <c r="B24" s="13">
        <v>200</v>
      </c>
      <c r="C24" s="15">
        <f>B24*7</f>
        <v>1400</v>
      </c>
    </row>
    <row r="25" spans="1:3" x14ac:dyDescent="0.25">
      <c r="A25" s="11" t="s">
        <v>79</v>
      </c>
      <c r="B25" s="11">
        <v>100</v>
      </c>
      <c r="C25" s="16">
        <f t="shared" ref="C25:C26" si="5">B25*7</f>
        <v>700</v>
      </c>
    </row>
    <row r="26" spans="1:3" x14ac:dyDescent="0.25">
      <c r="A26" s="11" t="s">
        <v>80</v>
      </c>
      <c r="B26" s="11">
        <v>100</v>
      </c>
      <c r="C26" s="16">
        <f t="shared" si="5"/>
        <v>700</v>
      </c>
    </row>
    <row r="27" spans="1:3" x14ac:dyDescent="0.25">
      <c r="A27" s="12" t="s">
        <v>1</v>
      </c>
      <c r="B27" s="13">
        <v>55</v>
      </c>
      <c r="C27" s="15">
        <f>B27*11</f>
        <v>605</v>
      </c>
    </row>
    <row r="28" spans="1:3" x14ac:dyDescent="0.25">
      <c r="A28" s="11" t="s">
        <v>79</v>
      </c>
      <c r="B28" s="11">
        <v>28</v>
      </c>
      <c r="C28" s="16">
        <f t="shared" ref="C28:C29" si="6">B28*11</f>
        <v>308</v>
      </c>
    </row>
    <row r="29" spans="1:3" x14ac:dyDescent="0.25">
      <c r="A29" s="11" t="s">
        <v>80</v>
      </c>
      <c r="B29" s="11">
        <v>27</v>
      </c>
      <c r="C29" s="16">
        <f t="shared" si="6"/>
        <v>297</v>
      </c>
    </row>
    <row r="30" spans="1:3" x14ac:dyDescent="0.25">
      <c r="A30" s="31" t="s">
        <v>5</v>
      </c>
      <c r="B30" s="31"/>
      <c r="C30" s="31"/>
    </row>
    <row r="31" spans="1:3" x14ac:dyDescent="0.25">
      <c r="A31" s="1" t="s">
        <v>0</v>
      </c>
      <c r="B31" s="3">
        <v>0</v>
      </c>
      <c r="C31" s="7">
        <f>B31*7</f>
        <v>0</v>
      </c>
    </row>
    <row r="32" spans="1:3" x14ac:dyDescent="0.25">
      <c r="A32" s="1" t="s">
        <v>1</v>
      </c>
      <c r="B32" s="3">
        <v>7</v>
      </c>
      <c r="C32" s="7">
        <f>B32*11</f>
        <v>77</v>
      </c>
    </row>
    <row r="33" spans="1:3" x14ac:dyDescent="0.25">
      <c r="A33" s="31" t="s">
        <v>7</v>
      </c>
      <c r="B33" s="31"/>
      <c r="C33" s="31"/>
    </row>
    <row r="34" spans="1:3" x14ac:dyDescent="0.25">
      <c r="A34" s="1" t="s">
        <v>0</v>
      </c>
      <c r="B34" s="3">
        <v>3</v>
      </c>
      <c r="C34" s="7">
        <f>B34*7</f>
        <v>21</v>
      </c>
    </row>
    <row r="35" spans="1:3" x14ac:dyDescent="0.25">
      <c r="A35" s="1" t="s">
        <v>1</v>
      </c>
      <c r="B35" s="3">
        <v>3</v>
      </c>
      <c r="C35" s="7">
        <f>B35*11</f>
        <v>33</v>
      </c>
    </row>
    <row r="36" spans="1:3" x14ac:dyDescent="0.25">
      <c r="A36" s="31" t="s">
        <v>6</v>
      </c>
      <c r="B36" s="31"/>
      <c r="C36" s="31"/>
    </row>
    <row r="37" spans="1:3" x14ac:dyDescent="0.25">
      <c r="A37" s="1" t="s">
        <v>0</v>
      </c>
      <c r="B37" s="3">
        <v>0</v>
      </c>
      <c r="C37" s="7">
        <f>B37*7</f>
        <v>0</v>
      </c>
    </row>
    <row r="38" spans="1:3" x14ac:dyDescent="0.25">
      <c r="A38" s="1" t="s">
        <v>1</v>
      </c>
      <c r="B38" s="3">
        <v>3</v>
      </c>
      <c r="C38" s="7">
        <f>B38*11</f>
        <v>33</v>
      </c>
    </row>
    <row r="39" spans="1:3" x14ac:dyDescent="0.25">
      <c r="A39" s="31" t="s">
        <v>30</v>
      </c>
      <c r="B39" s="31"/>
      <c r="C39" s="31"/>
    </row>
    <row r="40" spans="1:3" x14ac:dyDescent="0.25">
      <c r="A40" s="1" t="s">
        <v>0</v>
      </c>
      <c r="B40" s="3">
        <v>0</v>
      </c>
      <c r="C40" s="7">
        <f>B40*7</f>
        <v>0</v>
      </c>
    </row>
    <row r="41" spans="1:3" x14ac:dyDescent="0.25">
      <c r="A41" s="1" t="s">
        <v>1</v>
      </c>
      <c r="B41" s="3">
        <v>35</v>
      </c>
      <c r="C41" s="7">
        <f>B41*11</f>
        <v>385</v>
      </c>
    </row>
    <row r="42" spans="1:3" x14ac:dyDescent="0.25">
      <c r="A42" s="31" t="s">
        <v>8</v>
      </c>
      <c r="B42" s="31"/>
      <c r="C42" s="31"/>
    </row>
    <row r="43" spans="1:3" x14ac:dyDescent="0.25">
      <c r="A43" s="1" t="s">
        <v>0</v>
      </c>
      <c r="B43" s="3">
        <v>0</v>
      </c>
      <c r="C43" s="7">
        <f>B43*7</f>
        <v>0</v>
      </c>
    </row>
    <row r="44" spans="1:3" x14ac:dyDescent="0.25">
      <c r="A44" s="1" t="s">
        <v>1</v>
      </c>
      <c r="B44" s="3">
        <v>4</v>
      </c>
      <c r="C44" s="7">
        <f>B44*11</f>
        <v>44</v>
      </c>
    </row>
    <row r="45" spans="1:3" x14ac:dyDescent="0.25">
      <c r="A45" s="31" t="s">
        <v>29</v>
      </c>
      <c r="B45" s="31"/>
      <c r="C45" s="31"/>
    </row>
    <row r="46" spans="1:3" x14ac:dyDescent="0.25">
      <c r="A46" s="1" t="s">
        <v>0</v>
      </c>
      <c r="B46" s="3">
        <v>0</v>
      </c>
      <c r="C46" s="7">
        <f>B46*7</f>
        <v>0</v>
      </c>
    </row>
    <row r="47" spans="1:3" x14ac:dyDescent="0.25">
      <c r="A47" s="1" t="s">
        <v>1</v>
      </c>
      <c r="B47" s="3">
        <v>15</v>
      </c>
      <c r="C47" s="7">
        <f>B47*11</f>
        <v>165</v>
      </c>
    </row>
  </sheetData>
  <mergeCells count="11">
    <mergeCell ref="A1:B1"/>
    <mergeCell ref="A33:C33"/>
    <mergeCell ref="A36:C36"/>
    <mergeCell ref="A39:C39"/>
    <mergeCell ref="A42:C42"/>
    <mergeCell ref="A45:C45"/>
    <mergeCell ref="A2:C2"/>
    <mergeCell ref="A9:C9"/>
    <mergeCell ref="A16:C16"/>
    <mergeCell ref="A23:C23"/>
    <mergeCell ref="A30:C30"/>
  </mergeCells>
  <pageMargins left="0.7" right="0.7" top="0.75" bottom="0.75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95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39.85546875" customWidth="1"/>
    <col min="2" max="2" width="13.7109375" style="25" customWidth="1"/>
    <col min="3" max="4" width="20.5703125" style="4" customWidth="1"/>
    <col min="5" max="5" width="24.28515625" style="4" customWidth="1"/>
    <col min="6" max="6" width="11" style="4" customWidth="1"/>
    <col min="7" max="7" width="12" customWidth="1"/>
    <col min="8" max="8" width="13.85546875" customWidth="1"/>
    <col min="9" max="9" width="13.140625" customWidth="1"/>
    <col min="10" max="10" width="11.7109375" customWidth="1"/>
    <col min="11" max="11" width="9.7109375" customWidth="1"/>
    <col min="12" max="12" width="11.42578125" customWidth="1"/>
  </cols>
  <sheetData>
    <row r="1" spans="1:12" ht="15.75" x14ac:dyDescent="0.25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75" x14ac:dyDescent="0.25">
      <c r="A2" s="9" t="s">
        <v>9</v>
      </c>
      <c r="B2" s="20" t="s">
        <v>94</v>
      </c>
      <c r="C2" s="9" t="s">
        <v>10</v>
      </c>
      <c r="D2" s="9" t="s">
        <v>24</v>
      </c>
      <c r="E2" s="9" t="s">
        <v>63</v>
      </c>
      <c r="F2" s="9" t="s">
        <v>12</v>
      </c>
      <c r="G2" s="10" t="s">
        <v>106</v>
      </c>
      <c r="H2" s="9" t="s">
        <v>11</v>
      </c>
      <c r="I2" s="10" t="s">
        <v>20</v>
      </c>
      <c r="J2" s="26" t="s">
        <v>107</v>
      </c>
      <c r="K2" s="26" t="s">
        <v>21</v>
      </c>
      <c r="L2" s="26" t="s">
        <v>22</v>
      </c>
    </row>
    <row r="3" spans="1:12" x14ac:dyDescent="0.2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1" t="s">
        <v>43</v>
      </c>
      <c r="B4" s="21" t="s">
        <v>95</v>
      </c>
      <c r="C4" s="3" t="s">
        <v>34</v>
      </c>
      <c r="D4" s="3" t="s">
        <v>109</v>
      </c>
      <c r="E4" s="3" t="s">
        <v>73</v>
      </c>
      <c r="F4" s="3">
        <v>44</v>
      </c>
      <c r="G4" s="2">
        <v>0</v>
      </c>
      <c r="H4" s="2">
        <v>0</v>
      </c>
      <c r="I4" s="2">
        <v>0</v>
      </c>
      <c r="J4" s="27">
        <f t="shared" ref="J4:J8" si="0">G4*F4</f>
        <v>0</v>
      </c>
      <c r="K4" s="27">
        <f t="shared" ref="K4:K8" si="1">H4*F4</f>
        <v>0</v>
      </c>
      <c r="L4" s="27">
        <f t="shared" ref="L4:L8" si="2">(H4*F4)+(I4*52)</f>
        <v>0</v>
      </c>
    </row>
    <row r="5" spans="1:12" x14ac:dyDescent="0.25">
      <c r="A5" s="1" t="s">
        <v>44</v>
      </c>
      <c r="B5" s="21" t="s">
        <v>95</v>
      </c>
      <c r="C5" s="3" t="s">
        <v>34</v>
      </c>
      <c r="D5" s="3" t="s">
        <v>109</v>
      </c>
      <c r="E5" s="3" t="s">
        <v>73</v>
      </c>
      <c r="F5" s="3">
        <v>44</v>
      </c>
      <c r="G5" s="2">
        <v>0</v>
      </c>
      <c r="H5" s="2">
        <v>0</v>
      </c>
      <c r="I5" s="2">
        <v>0</v>
      </c>
      <c r="J5" s="27">
        <f t="shared" si="0"/>
        <v>0</v>
      </c>
      <c r="K5" s="27">
        <f t="shared" si="1"/>
        <v>0</v>
      </c>
      <c r="L5" s="27">
        <f t="shared" si="2"/>
        <v>0</v>
      </c>
    </row>
    <row r="6" spans="1:12" x14ac:dyDescent="0.25">
      <c r="A6" s="1" t="s">
        <v>41</v>
      </c>
      <c r="B6" s="21" t="s">
        <v>95</v>
      </c>
      <c r="C6" s="3" t="s">
        <v>15</v>
      </c>
      <c r="D6" s="3" t="s">
        <v>33</v>
      </c>
      <c r="E6" s="3" t="s">
        <v>33</v>
      </c>
      <c r="F6" s="3">
        <v>44</v>
      </c>
      <c r="G6" s="2">
        <v>0</v>
      </c>
      <c r="H6" s="2">
        <v>0</v>
      </c>
      <c r="I6" s="2">
        <v>0</v>
      </c>
      <c r="J6" s="27">
        <f t="shared" si="0"/>
        <v>0</v>
      </c>
      <c r="K6" s="27">
        <f t="shared" si="1"/>
        <v>0</v>
      </c>
      <c r="L6" s="27">
        <f t="shared" si="2"/>
        <v>0</v>
      </c>
    </row>
    <row r="7" spans="1:12" x14ac:dyDescent="0.25">
      <c r="A7" s="1" t="s">
        <v>42</v>
      </c>
      <c r="B7" s="21" t="s">
        <v>95</v>
      </c>
      <c r="C7" s="3" t="s">
        <v>15</v>
      </c>
      <c r="D7" s="3" t="s">
        <v>33</v>
      </c>
      <c r="E7" s="3" t="s">
        <v>33</v>
      </c>
      <c r="F7" s="3">
        <v>44</v>
      </c>
      <c r="G7" s="2">
        <v>0</v>
      </c>
      <c r="H7" s="2">
        <v>0</v>
      </c>
      <c r="I7" s="2">
        <v>0</v>
      </c>
      <c r="J7" s="27">
        <f t="shared" si="0"/>
        <v>0</v>
      </c>
      <c r="K7" s="27">
        <f t="shared" si="1"/>
        <v>0</v>
      </c>
      <c r="L7" s="27">
        <f t="shared" si="2"/>
        <v>0</v>
      </c>
    </row>
    <row r="8" spans="1:12" x14ac:dyDescent="0.25">
      <c r="A8" s="1" t="s">
        <v>39</v>
      </c>
      <c r="B8" s="21" t="s">
        <v>96</v>
      </c>
      <c r="C8" s="3" t="s">
        <v>40</v>
      </c>
      <c r="D8" s="3" t="s">
        <v>109</v>
      </c>
      <c r="E8" s="3" t="s">
        <v>49</v>
      </c>
      <c r="F8" s="3">
        <v>8</v>
      </c>
      <c r="G8" s="2">
        <v>0</v>
      </c>
      <c r="H8" s="2">
        <v>0</v>
      </c>
      <c r="I8" s="2">
        <v>0</v>
      </c>
      <c r="J8" s="27">
        <f t="shared" si="0"/>
        <v>0</v>
      </c>
      <c r="K8" s="27">
        <f t="shared" si="1"/>
        <v>0</v>
      </c>
      <c r="L8" s="27">
        <f t="shared" si="2"/>
        <v>0</v>
      </c>
    </row>
    <row r="9" spans="1:12" x14ac:dyDescent="0.25">
      <c r="A9" s="31" t="s">
        <v>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x14ac:dyDescent="0.25">
      <c r="A10" s="1" t="s">
        <v>31</v>
      </c>
      <c r="B10" s="21" t="s">
        <v>95</v>
      </c>
      <c r="C10" s="3" t="s">
        <v>13</v>
      </c>
      <c r="D10" s="3" t="s">
        <v>33</v>
      </c>
      <c r="E10" s="3" t="s">
        <v>33</v>
      </c>
      <c r="F10" s="3">
        <v>95</v>
      </c>
      <c r="G10" s="2">
        <v>0</v>
      </c>
      <c r="H10" s="2">
        <v>0</v>
      </c>
      <c r="I10" s="2">
        <v>0</v>
      </c>
      <c r="J10" s="27">
        <f>G10*F10</f>
        <v>0</v>
      </c>
      <c r="K10" s="27">
        <f>H10*F10</f>
        <v>0</v>
      </c>
      <c r="L10" s="27">
        <f>(H10*F10)+(I10*52)</f>
        <v>0</v>
      </c>
    </row>
    <row r="11" spans="1:12" x14ac:dyDescent="0.25">
      <c r="A11" s="1" t="s">
        <v>32</v>
      </c>
      <c r="B11" s="21" t="s">
        <v>95</v>
      </c>
      <c r="C11" s="3" t="s">
        <v>13</v>
      </c>
      <c r="D11" s="3" t="s">
        <v>33</v>
      </c>
      <c r="E11" s="3" t="s">
        <v>33</v>
      </c>
      <c r="F11" s="3">
        <v>102</v>
      </c>
      <c r="G11" s="2">
        <v>0</v>
      </c>
      <c r="H11" s="2">
        <v>0</v>
      </c>
      <c r="I11" s="2">
        <v>0</v>
      </c>
      <c r="J11" s="27">
        <f t="shared" ref="J11:J15" si="3">G11*F11</f>
        <v>0</v>
      </c>
      <c r="K11" s="27">
        <f t="shared" ref="K11:K15" si="4">H11*F11</f>
        <v>0</v>
      </c>
      <c r="L11" s="27">
        <f t="shared" ref="L11:L15" si="5">(H11*F11)+(I11*52)</f>
        <v>0</v>
      </c>
    </row>
    <row r="12" spans="1:12" x14ac:dyDescent="0.25">
      <c r="A12" s="1" t="s">
        <v>45</v>
      </c>
      <c r="B12" s="21" t="s">
        <v>95</v>
      </c>
      <c r="C12" s="3" t="s">
        <v>14</v>
      </c>
      <c r="D12" s="3" t="s">
        <v>33</v>
      </c>
      <c r="E12" s="3" t="s">
        <v>33</v>
      </c>
      <c r="F12" s="3">
        <v>95</v>
      </c>
      <c r="G12" s="2">
        <v>0</v>
      </c>
      <c r="H12" s="2">
        <v>0</v>
      </c>
      <c r="I12" s="2">
        <v>0</v>
      </c>
      <c r="J12" s="27">
        <f t="shared" si="3"/>
        <v>0</v>
      </c>
      <c r="K12" s="27">
        <f t="shared" si="4"/>
        <v>0</v>
      </c>
      <c r="L12" s="27">
        <f t="shared" si="5"/>
        <v>0</v>
      </c>
    </row>
    <row r="13" spans="1:12" x14ac:dyDescent="0.25">
      <c r="A13" s="1" t="s">
        <v>46</v>
      </c>
      <c r="B13" s="21" t="s">
        <v>95</v>
      </c>
      <c r="C13" s="3" t="s">
        <v>14</v>
      </c>
      <c r="D13" s="3" t="s">
        <v>33</v>
      </c>
      <c r="E13" s="3" t="s">
        <v>33</v>
      </c>
      <c r="F13" s="3">
        <v>102</v>
      </c>
      <c r="G13" s="2">
        <v>0</v>
      </c>
      <c r="H13" s="2">
        <v>0</v>
      </c>
      <c r="I13" s="2">
        <v>0</v>
      </c>
      <c r="J13" s="27">
        <f t="shared" si="3"/>
        <v>0</v>
      </c>
      <c r="K13" s="27">
        <f t="shared" si="4"/>
        <v>0</v>
      </c>
      <c r="L13" s="27">
        <f t="shared" si="5"/>
        <v>0</v>
      </c>
    </row>
    <row r="14" spans="1:12" x14ac:dyDescent="0.25">
      <c r="A14" s="1" t="s">
        <v>47</v>
      </c>
      <c r="B14" s="21" t="s">
        <v>95</v>
      </c>
      <c r="C14" s="3" t="s">
        <v>14</v>
      </c>
      <c r="D14" s="3" t="s">
        <v>33</v>
      </c>
      <c r="E14" s="3" t="s">
        <v>33</v>
      </c>
      <c r="F14" s="3">
        <v>95</v>
      </c>
      <c r="G14" s="2">
        <v>0</v>
      </c>
      <c r="H14" s="2">
        <v>0</v>
      </c>
      <c r="I14" s="2">
        <v>0</v>
      </c>
      <c r="J14" s="27">
        <f t="shared" si="3"/>
        <v>0</v>
      </c>
      <c r="K14" s="27">
        <f t="shared" si="4"/>
        <v>0</v>
      </c>
      <c r="L14" s="27">
        <f t="shared" si="5"/>
        <v>0</v>
      </c>
    </row>
    <row r="15" spans="1:12" x14ac:dyDescent="0.25">
      <c r="A15" s="1" t="s">
        <v>48</v>
      </c>
      <c r="B15" s="21" t="s">
        <v>95</v>
      </c>
      <c r="C15" s="3" t="s">
        <v>14</v>
      </c>
      <c r="D15" s="3" t="s">
        <v>33</v>
      </c>
      <c r="E15" s="3" t="s">
        <v>33</v>
      </c>
      <c r="F15" s="3">
        <v>102</v>
      </c>
      <c r="G15" s="2">
        <v>0</v>
      </c>
      <c r="H15" s="2">
        <v>0</v>
      </c>
      <c r="I15" s="2">
        <v>0</v>
      </c>
      <c r="J15" s="27">
        <f t="shared" si="3"/>
        <v>0</v>
      </c>
      <c r="K15" s="27">
        <f t="shared" si="4"/>
        <v>0</v>
      </c>
      <c r="L15" s="27">
        <f t="shared" si="5"/>
        <v>0</v>
      </c>
    </row>
    <row r="16" spans="1:12" x14ac:dyDescent="0.25">
      <c r="A16" s="31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30" x14ac:dyDescent="0.25">
      <c r="A17" s="6" t="s">
        <v>50</v>
      </c>
      <c r="B17" s="22" t="s">
        <v>95</v>
      </c>
      <c r="C17" s="7" t="s">
        <v>16</v>
      </c>
      <c r="D17" s="5" t="s">
        <v>108</v>
      </c>
      <c r="E17" s="5" t="s">
        <v>74</v>
      </c>
      <c r="F17" s="7">
        <v>313</v>
      </c>
      <c r="G17" s="8">
        <v>0</v>
      </c>
      <c r="H17" s="8">
        <v>0</v>
      </c>
      <c r="I17" s="8">
        <v>0</v>
      </c>
      <c r="J17" s="28">
        <f t="shared" ref="J17:J24" si="6">G17*F17</f>
        <v>0</v>
      </c>
      <c r="K17" s="28">
        <f t="shared" ref="K17:K24" si="7">H17*F17</f>
        <v>0</v>
      </c>
      <c r="L17" s="28">
        <f t="shared" ref="L17:L24" si="8">(H17*F17)+(I17*52)</f>
        <v>0</v>
      </c>
    </row>
    <row r="18" spans="1:12" ht="30" x14ac:dyDescent="0.25">
      <c r="A18" s="6" t="s">
        <v>51</v>
      </c>
      <c r="B18" s="22" t="s">
        <v>95</v>
      </c>
      <c r="C18" s="7" t="s">
        <v>16</v>
      </c>
      <c r="D18" s="5" t="s">
        <v>108</v>
      </c>
      <c r="E18" s="5" t="s">
        <v>74</v>
      </c>
      <c r="F18" s="7">
        <v>126</v>
      </c>
      <c r="G18" s="8">
        <v>0</v>
      </c>
      <c r="H18" s="8">
        <v>0</v>
      </c>
      <c r="I18" s="8">
        <v>0</v>
      </c>
      <c r="J18" s="28">
        <f t="shared" si="6"/>
        <v>0</v>
      </c>
      <c r="K18" s="28">
        <f t="shared" si="7"/>
        <v>0</v>
      </c>
      <c r="L18" s="28">
        <f t="shared" si="8"/>
        <v>0</v>
      </c>
    </row>
    <row r="19" spans="1:12" ht="30" x14ac:dyDescent="0.25">
      <c r="A19" s="6" t="s">
        <v>52</v>
      </c>
      <c r="B19" s="22" t="s">
        <v>95</v>
      </c>
      <c r="C19" s="7" t="s">
        <v>16</v>
      </c>
      <c r="D19" s="5" t="s">
        <v>108</v>
      </c>
      <c r="E19" s="5" t="s">
        <v>74</v>
      </c>
      <c r="F19" s="7">
        <v>313</v>
      </c>
      <c r="G19" s="8">
        <v>0</v>
      </c>
      <c r="H19" s="8">
        <v>0</v>
      </c>
      <c r="I19" s="8">
        <v>0</v>
      </c>
      <c r="J19" s="28">
        <f t="shared" si="6"/>
        <v>0</v>
      </c>
      <c r="K19" s="28">
        <f t="shared" si="7"/>
        <v>0</v>
      </c>
      <c r="L19" s="28">
        <f t="shared" si="8"/>
        <v>0</v>
      </c>
    </row>
    <row r="20" spans="1:12" ht="30" x14ac:dyDescent="0.25">
      <c r="A20" s="6" t="s">
        <v>53</v>
      </c>
      <c r="B20" s="22" t="s">
        <v>95</v>
      </c>
      <c r="C20" s="7" t="s">
        <v>16</v>
      </c>
      <c r="D20" s="5" t="s">
        <v>108</v>
      </c>
      <c r="E20" s="5" t="s">
        <v>74</v>
      </c>
      <c r="F20" s="7">
        <v>126</v>
      </c>
      <c r="G20" s="8">
        <v>0</v>
      </c>
      <c r="H20" s="8">
        <v>0</v>
      </c>
      <c r="I20" s="8">
        <v>0</v>
      </c>
      <c r="J20" s="28">
        <f t="shared" si="6"/>
        <v>0</v>
      </c>
      <c r="K20" s="28">
        <f t="shared" si="7"/>
        <v>0</v>
      </c>
      <c r="L20" s="28">
        <f t="shared" si="8"/>
        <v>0</v>
      </c>
    </row>
    <row r="21" spans="1:12" x14ac:dyDescent="0.25">
      <c r="A21" s="6" t="s">
        <v>35</v>
      </c>
      <c r="B21" s="22" t="s">
        <v>95</v>
      </c>
      <c r="C21" s="7" t="s">
        <v>17</v>
      </c>
      <c r="D21" s="3" t="s">
        <v>33</v>
      </c>
      <c r="E21" s="3" t="s">
        <v>33</v>
      </c>
      <c r="F21" s="7">
        <v>313</v>
      </c>
      <c r="G21" s="8">
        <v>0</v>
      </c>
      <c r="H21" s="8">
        <v>0</v>
      </c>
      <c r="I21" s="8">
        <v>0</v>
      </c>
      <c r="J21" s="28">
        <f t="shared" si="6"/>
        <v>0</v>
      </c>
      <c r="K21" s="28">
        <f t="shared" si="7"/>
        <v>0</v>
      </c>
      <c r="L21" s="28">
        <f t="shared" si="8"/>
        <v>0</v>
      </c>
    </row>
    <row r="22" spans="1:12" x14ac:dyDescent="0.25">
      <c r="A22" s="6" t="s">
        <v>36</v>
      </c>
      <c r="B22" s="22" t="s">
        <v>95</v>
      </c>
      <c r="C22" s="7" t="s">
        <v>17</v>
      </c>
      <c r="D22" s="3" t="s">
        <v>33</v>
      </c>
      <c r="E22" s="3" t="s">
        <v>33</v>
      </c>
      <c r="F22" s="7">
        <v>126</v>
      </c>
      <c r="G22" s="8">
        <v>0</v>
      </c>
      <c r="H22" s="8">
        <v>0</v>
      </c>
      <c r="I22" s="8">
        <v>0</v>
      </c>
      <c r="J22" s="28">
        <f t="shared" si="6"/>
        <v>0</v>
      </c>
      <c r="K22" s="28">
        <f t="shared" si="7"/>
        <v>0</v>
      </c>
      <c r="L22" s="28">
        <f t="shared" si="8"/>
        <v>0</v>
      </c>
    </row>
    <row r="23" spans="1:12" ht="30" x14ac:dyDescent="0.25">
      <c r="A23" s="6" t="s">
        <v>82</v>
      </c>
      <c r="B23" s="22" t="s">
        <v>95</v>
      </c>
      <c r="C23" s="7" t="s">
        <v>17</v>
      </c>
      <c r="D23" s="5" t="s">
        <v>108</v>
      </c>
      <c r="E23" s="5" t="s">
        <v>74</v>
      </c>
      <c r="F23" s="7">
        <v>49</v>
      </c>
      <c r="G23" s="8">
        <v>0</v>
      </c>
      <c r="H23" s="8">
        <v>0</v>
      </c>
      <c r="I23" s="8">
        <v>0</v>
      </c>
      <c r="J23" s="28">
        <f t="shared" si="6"/>
        <v>0</v>
      </c>
      <c r="K23" s="28">
        <f t="shared" si="7"/>
        <v>0</v>
      </c>
      <c r="L23" s="28">
        <f t="shared" si="8"/>
        <v>0</v>
      </c>
    </row>
    <row r="24" spans="1:12" ht="30" x14ac:dyDescent="0.25">
      <c r="A24" s="6" t="s">
        <v>83</v>
      </c>
      <c r="B24" s="22" t="s">
        <v>95</v>
      </c>
      <c r="C24" s="7" t="s">
        <v>17</v>
      </c>
      <c r="D24" s="5" t="s">
        <v>108</v>
      </c>
      <c r="E24" s="5" t="s">
        <v>74</v>
      </c>
      <c r="F24" s="7">
        <v>49</v>
      </c>
      <c r="G24" s="8">
        <v>0</v>
      </c>
      <c r="H24" s="8">
        <v>0</v>
      </c>
      <c r="I24" s="8">
        <v>0</v>
      </c>
      <c r="J24" s="28">
        <f t="shared" si="6"/>
        <v>0</v>
      </c>
      <c r="K24" s="28">
        <f t="shared" si="7"/>
        <v>0</v>
      </c>
      <c r="L24" s="28">
        <f t="shared" si="8"/>
        <v>0</v>
      </c>
    </row>
    <row r="25" spans="1:12" x14ac:dyDescent="0.25">
      <c r="A25" s="31" t="s">
        <v>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x14ac:dyDescent="0.25">
      <c r="A26" s="1" t="s">
        <v>37</v>
      </c>
      <c r="B26" s="21" t="s">
        <v>95</v>
      </c>
      <c r="C26" s="3" t="s">
        <v>14</v>
      </c>
      <c r="D26" s="3" t="s">
        <v>109</v>
      </c>
      <c r="E26" s="3" t="s">
        <v>73</v>
      </c>
      <c r="F26" s="3">
        <v>504</v>
      </c>
      <c r="G26" s="2">
        <v>0</v>
      </c>
      <c r="H26" s="2">
        <v>0</v>
      </c>
      <c r="I26" s="2">
        <v>0</v>
      </c>
      <c r="J26" s="27">
        <f t="shared" ref="J26:J30" si="9">G26*F26</f>
        <v>0</v>
      </c>
      <c r="K26" s="27">
        <f t="shared" ref="K26:K30" si="10">H26*F26</f>
        <v>0</v>
      </c>
      <c r="L26" s="27">
        <f t="shared" ref="L26:L30" si="11">(H26*F26)+(I26*52)</f>
        <v>0</v>
      </c>
    </row>
    <row r="27" spans="1:12" x14ac:dyDescent="0.25">
      <c r="A27" s="1" t="s">
        <v>38</v>
      </c>
      <c r="B27" s="21" t="s">
        <v>95</v>
      </c>
      <c r="C27" s="3" t="s">
        <v>14</v>
      </c>
      <c r="D27" s="3" t="s">
        <v>109</v>
      </c>
      <c r="E27" s="3" t="s">
        <v>73</v>
      </c>
      <c r="F27" s="3">
        <v>997</v>
      </c>
      <c r="G27" s="2">
        <v>0</v>
      </c>
      <c r="H27" s="2">
        <v>0</v>
      </c>
      <c r="I27" s="2">
        <v>0</v>
      </c>
      <c r="J27" s="27">
        <f t="shared" si="9"/>
        <v>0</v>
      </c>
      <c r="K27" s="27">
        <f t="shared" si="10"/>
        <v>0</v>
      </c>
      <c r="L27" s="27">
        <f t="shared" si="11"/>
        <v>0</v>
      </c>
    </row>
    <row r="28" spans="1:12" x14ac:dyDescent="0.25">
      <c r="A28" s="1" t="s">
        <v>55</v>
      </c>
      <c r="B28" s="21" t="s">
        <v>95</v>
      </c>
      <c r="C28" s="3" t="s">
        <v>15</v>
      </c>
      <c r="D28" s="3" t="s">
        <v>33</v>
      </c>
      <c r="E28" s="3" t="s">
        <v>33</v>
      </c>
      <c r="F28" s="3">
        <v>504</v>
      </c>
      <c r="G28" s="2">
        <v>0</v>
      </c>
      <c r="H28" s="2">
        <v>0</v>
      </c>
      <c r="I28" s="2">
        <v>0</v>
      </c>
      <c r="J28" s="27">
        <f t="shared" si="9"/>
        <v>0</v>
      </c>
      <c r="K28" s="27">
        <f t="shared" si="10"/>
        <v>0</v>
      </c>
      <c r="L28" s="27">
        <f t="shared" si="11"/>
        <v>0</v>
      </c>
    </row>
    <row r="29" spans="1:12" x14ac:dyDescent="0.25">
      <c r="A29" s="1" t="s">
        <v>54</v>
      </c>
      <c r="B29" s="21" t="s">
        <v>95</v>
      </c>
      <c r="C29" s="3" t="s">
        <v>15</v>
      </c>
      <c r="D29" s="3" t="s">
        <v>33</v>
      </c>
      <c r="E29" s="3" t="s">
        <v>33</v>
      </c>
      <c r="F29" s="3">
        <v>997</v>
      </c>
      <c r="G29" s="2">
        <v>0</v>
      </c>
      <c r="H29" s="2">
        <v>0</v>
      </c>
      <c r="I29" s="2">
        <v>0</v>
      </c>
      <c r="J29" s="27">
        <f t="shared" si="9"/>
        <v>0</v>
      </c>
      <c r="K29" s="27">
        <f t="shared" si="10"/>
        <v>0</v>
      </c>
      <c r="L29" s="27">
        <f t="shared" si="11"/>
        <v>0</v>
      </c>
    </row>
    <row r="30" spans="1:12" x14ac:dyDescent="0.25">
      <c r="A30" s="1" t="s">
        <v>83</v>
      </c>
      <c r="B30" s="21" t="s">
        <v>95</v>
      </c>
      <c r="C30" s="3" t="s">
        <v>14</v>
      </c>
      <c r="D30" s="3" t="s">
        <v>109</v>
      </c>
      <c r="E30" s="3" t="s">
        <v>73</v>
      </c>
      <c r="F30" s="3">
        <v>255</v>
      </c>
      <c r="G30" s="2">
        <v>0</v>
      </c>
      <c r="H30" s="2">
        <v>0</v>
      </c>
      <c r="I30" s="2">
        <v>0</v>
      </c>
      <c r="J30" s="27">
        <f t="shared" si="9"/>
        <v>0</v>
      </c>
      <c r="K30" s="27">
        <f t="shared" si="10"/>
        <v>0</v>
      </c>
      <c r="L30" s="27">
        <f t="shared" si="11"/>
        <v>0</v>
      </c>
    </row>
    <row r="31" spans="1:12" x14ac:dyDescent="0.25">
      <c r="A31" s="31" t="s">
        <v>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x14ac:dyDescent="0.25">
      <c r="A32" s="1" t="s">
        <v>50</v>
      </c>
      <c r="B32" s="21" t="s">
        <v>95</v>
      </c>
      <c r="C32" s="3" t="s">
        <v>18</v>
      </c>
      <c r="D32" s="3" t="s">
        <v>109</v>
      </c>
      <c r="E32" s="3" t="s">
        <v>73</v>
      </c>
      <c r="F32" s="3">
        <v>77</v>
      </c>
      <c r="G32" s="2">
        <v>0</v>
      </c>
      <c r="H32" s="2">
        <v>0</v>
      </c>
      <c r="I32" s="2">
        <v>0</v>
      </c>
      <c r="J32" s="27">
        <f t="shared" ref="J32:J35" si="12">G32*F32</f>
        <v>0</v>
      </c>
      <c r="K32" s="27">
        <f t="shared" ref="K32:K35" si="13">H32*F32</f>
        <v>0</v>
      </c>
      <c r="L32" s="27">
        <f t="shared" ref="L32:L35" si="14">(H32*F32)+(I32*52)</f>
        <v>0</v>
      </c>
    </row>
    <row r="33" spans="1:12" x14ac:dyDescent="0.25">
      <c r="A33" s="1" t="s">
        <v>52</v>
      </c>
      <c r="B33" s="21" t="s">
        <v>95</v>
      </c>
      <c r="C33" s="3" t="s">
        <v>18</v>
      </c>
      <c r="D33" s="3" t="s">
        <v>109</v>
      </c>
      <c r="E33" s="3" t="s">
        <v>73</v>
      </c>
      <c r="F33" s="3">
        <v>77</v>
      </c>
      <c r="G33" s="2">
        <v>0</v>
      </c>
      <c r="H33" s="2">
        <v>0</v>
      </c>
      <c r="I33" s="2">
        <v>0</v>
      </c>
      <c r="J33" s="27">
        <f t="shared" si="12"/>
        <v>0</v>
      </c>
      <c r="K33" s="27">
        <f t="shared" si="13"/>
        <v>0</v>
      </c>
      <c r="L33" s="27">
        <f t="shared" si="14"/>
        <v>0</v>
      </c>
    </row>
    <row r="34" spans="1:12" x14ac:dyDescent="0.25">
      <c r="A34" s="1" t="s">
        <v>55</v>
      </c>
      <c r="B34" s="21" t="s">
        <v>95</v>
      </c>
      <c r="C34" s="3" t="s">
        <v>18</v>
      </c>
      <c r="D34" s="3" t="s">
        <v>33</v>
      </c>
      <c r="E34" s="3" t="s">
        <v>33</v>
      </c>
      <c r="F34" s="3">
        <v>77</v>
      </c>
      <c r="G34" s="2">
        <v>0</v>
      </c>
      <c r="H34" s="2">
        <v>0</v>
      </c>
      <c r="I34" s="2">
        <v>0</v>
      </c>
      <c r="J34" s="27">
        <f t="shared" si="12"/>
        <v>0</v>
      </c>
      <c r="K34" s="27">
        <f t="shared" si="13"/>
        <v>0</v>
      </c>
      <c r="L34" s="27">
        <f t="shared" si="14"/>
        <v>0</v>
      </c>
    </row>
    <row r="35" spans="1:12" x14ac:dyDescent="0.25">
      <c r="A35" s="1" t="s">
        <v>57</v>
      </c>
      <c r="B35" s="21" t="s">
        <v>95</v>
      </c>
      <c r="C35" s="3" t="s">
        <v>18</v>
      </c>
      <c r="D35" s="3" t="s">
        <v>33</v>
      </c>
      <c r="E35" s="3" t="s">
        <v>33</v>
      </c>
      <c r="F35" s="3">
        <v>77</v>
      </c>
      <c r="G35" s="2">
        <v>0</v>
      </c>
      <c r="H35" s="2">
        <v>0</v>
      </c>
      <c r="I35" s="2">
        <v>0</v>
      </c>
      <c r="J35" s="27">
        <f t="shared" si="12"/>
        <v>0</v>
      </c>
      <c r="K35" s="27">
        <f t="shared" si="13"/>
        <v>0</v>
      </c>
      <c r="L35" s="27">
        <f t="shared" si="14"/>
        <v>0</v>
      </c>
    </row>
    <row r="36" spans="1:12" x14ac:dyDescent="0.25">
      <c r="A36" s="31" t="s">
        <v>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x14ac:dyDescent="0.25">
      <c r="A37" s="1" t="s">
        <v>56</v>
      </c>
      <c r="B37" s="21" t="s">
        <v>95</v>
      </c>
      <c r="C37" s="3" t="s">
        <v>17</v>
      </c>
      <c r="D37" s="3" t="s">
        <v>109</v>
      </c>
      <c r="E37" s="3" t="s">
        <v>73</v>
      </c>
      <c r="F37" s="3">
        <v>54</v>
      </c>
      <c r="G37" s="2">
        <v>0</v>
      </c>
      <c r="H37" s="2">
        <v>0</v>
      </c>
      <c r="I37" s="2">
        <v>0</v>
      </c>
      <c r="J37" s="27">
        <f t="shared" ref="J37:J38" si="15">G37*F37</f>
        <v>0</v>
      </c>
      <c r="K37" s="27">
        <f t="shared" ref="K37:K38" si="16">H37*F37</f>
        <v>0</v>
      </c>
      <c r="L37" s="27">
        <f t="shared" ref="L37:L38" si="17">(H37*F37)+(I37*52)</f>
        <v>0</v>
      </c>
    </row>
    <row r="38" spans="1:12" x14ac:dyDescent="0.25">
      <c r="A38" s="1" t="s">
        <v>46</v>
      </c>
      <c r="B38" s="21" t="s">
        <v>95</v>
      </c>
      <c r="C38" s="3" t="s">
        <v>15</v>
      </c>
      <c r="D38" s="3" t="s">
        <v>33</v>
      </c>
      <c r="E38" s="3" t="s">
        <v>33</v>
      </c>
      <c r="F38" s="3">
        <v>54</v>
      </c>
      <c r="G38" s="2">
        <v>0</v>
      </c>
      <c r="H38" s="2">
        <v>0</v>
      </c>
      <c r="I38" s="2">
        <v>0</v>
      </c>
      <c r="J38" s="27">
        <f t="shared" si="15"/>
        <v>0</v>
      </c>
      <c r="K38" s="27">
        <f t="shared" si="16"/>
        <v>0</v>
      </c>
      <c r="L38" s="27">
        <f t="shared" si="17"/>
        <v>0</v>
      </c>
    </row>
    <row r="39" spans="1:12" x14ac:dyDescent="0.25">
      <c r="A39" s="31" t="s">
        <v>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25">
      <c r="A40" s="1" t="s">
        <v>43</v>
      </c>
      <c r="B40" s="21" t="s">
        <v>95</v>
      </c>
      <c r="C40" s="3" t="s">
        <v>15</v>
      </c>
      <c r="D40" s="3" t="s">
        <v>109</v>
      </c>
      <c r="E40" s="3" t="s">
        <v>73</v>
      </c>
      <c r="F40" s="3">
        <v>33</v>
      </c>
      <c r="G40" s="2">
        <v>0</v>
      </c>
      <c r="H40" s="2">
        <v>0</v>
      </c>
      <c r="I40" s="2">
        <v>0</v>
      </c>
      <c r="J40" s="27">
        <f t="shared" ref="J40:J42" si="18">G40*F40</f>
        <v>0</v>
      </c>
      <c r="K40" s="27">
        <f t="shared" ref="K40:K42" si="19">H40*F40</f>
        <v>0</v>
      </c>
      <c r="L40" s="27">
        <f t="shared" ref="L40:L42" si="20">(H40*F40)+(I40*52)</f>
        <v>0</v>
      </c>
    </row>
    <row r="41" spans="1:12" x14ac:dyDescent="0.25">
      <c r="A41" s="1" t="s">
        <v>55</v>
      </c>
      <c r="B41" s="21" t="s">
        <v>95</v>
      </c>
      <c r="C41" s="3" t="s">
        <v>15</v>
      </c>
      <c r="D41" s="3" t="s">
        <v>33</v>
      </c>
      <c r="E41" s="3" t="s">
        <v>33</v>
      </c>
      <c r="F41" s="3">
        <v>33</v>
      </c>
      <c r="G41" s="2">
        <v>0</v>
      </c>
      <c r="H41" s="2">
        <v>0</v>
      </c>
      <c r="I41" s="2">
        <v>0</v>
      </c>
      <c r="J41" s="27">
        <f t="shared" si="18"/>
        <v>0</v>
      </c>
      <c r="K41" s="27">
        <f t="shared" si="19"/>
        <v>0</v>
      </c>
      <c r="L41" s="27">
        <f t="shared" si="20"/>
        <v>0</v>
      </c>
    </row>
    <row r="42" spans="1:12" x14ac:dyDescent="0.25">
      <c r="A42" s="1" t="s">
        <v>84</v>
      </c>
      <c r="B42" s="21" t="s">
        <v>95</v>
      </c>
      <c r="C42" s="3" t="s">
        <v>15</v>
      </c>
      <c r="D42" s="3" t="s">
        <v>33</v>
      </c>
      <c r="E42" s="3" t="s">
        <v>33</v>
      </c>
      <c r="F42" s="3">
        <v>33</v>
      </c>
      <c r="G42" s="2">
        <v>0</v>
      </c>
      <c r="H42" s="2">
        <v>0</v>
      </c>
      <c r="I42" s="2">
        <v>0</v>
      </c>
      <c r="J42" s="27">
        <f t="shared" si="18"/>
        <v>0</v>
      </c>
      <c r="K42" s="27">
        <f t="shared" si="19"/>
        <v>0</v>
      </c>
      <c r="L42" s="27">
        <f t="shared" si="20"/>
        <v>0</v>
      </c>
    </row>
    <row r="43" spans="1:12" x14ac:dyDescent="0.25">
      <c r="A43" s="31" t="s">
        <v>105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x14ac:dyDescent="0.25">
      <c r="A44" s="1" t="s">
        <v>50</v>
      </c>
      <c r="B44" s="21" t="s">
        <v>95</v>
      </c>
      <c r="C44" s="3" t="s">
        <v>14</v>
      </c>
      <c r="D44" s="3" t="s">
        <v>109</v>
      </c>
      <c r="E44" s="3" t="s">
        <v>73</v>
      </c>
      <c r="F44" s="3">
        <v>385</v>
      </c>
      <c r="G44" s="2">
        <v>0</v>
      </c>
      <c r="H44" s="2">
        <v>0</v>
      </c>
      <c r="I44" s="2">
        <v>0</v>
      </c>
      <c r="J44" s="27">
        <f t="shared" ref="J44:J47" si="21">G44*F44</f>
        <v>0</v>
      </c>
      <c r="K44" s="27">
        <f t="shared" ref="K44:K47" si="22">H44*F44</f>
        <v>0</v>
      </c>
      <c r="L44" s="27">
        <f t="shared" ref="L44:L47" si="23">(H44*F44)+(I44*52)</f>
        <v>0</v>
      </c>
    </row>
    <row r="45" spans="1:12" x14ac:dyDescent="0.25">
      <c r="A45" s="1" t="s">
        <v>52</v>
      </c>
      <c r="B45" s="21" t="s">
        <v>95</v>
      </c>
      <c r="C45" s="3" t="s">
        <v>14</v>
      </c>
      <c r="D45" s="3" t="s">
        <v>109</v>
      </c>
      <c r="E45" s="3" t="s">
        <v>73</v>
      </c>
      <c r="F45" s="3">
        <v>385</v>
      </c>
      <c r="G45" s="2">
        <v>0</v>
      </c>
      <c r="H45" s="2">
        <v>0</v>
      </c>
      <c r="I45" s="2">
        <v>0</v>
      </c>
      <c r="J45" s="27">
        <f t="shared" si="21"/>
        <v>0</v>
      </c>
      <c r="K45" s="27">
        <f t="shared" si="22"/>
        <v>0</v>
      </c>
      <c r="L45" s="27">
        <f t="shared" si="23"/>
        <v>0</v>
      </c>
    </row>
    <row r="46" spans="1:12" x14ac:dyDescent="0.25">
      <c r="A46" s="1" t="s">
        <v>55</v>
      </c>
      <c r="B46" s="21" t="s">
        <v>95</v>
      </c>
      <c r="C46" s="3" t="s">
        <v>14</v>
      </c>
      <c r="D46" s="3" t="s">
        <v>33</v>
      </c>
      <c r="E46" s="3" t="s">
        <v>33</v>
      </c>
      <c r="F46" s="3">
        <v>385</v>
      </c>
      <c r="G46" s="2">
        <v>0</v>
      </c>
      <c r="H46" s="2">
        <v>0</v>
      </c>
      <c r="I46" s="2">
        <v>0</v>
      </c>
      <c r="J46" s="27">
        <f t="shared" si="21"/>
        <v>0</v>
      </c>
      <c r="K46" s="27">
        <f t="shared" si="22"/>
        <v>0</v>
      </c>
      <c r="L46" s="27">
        <f t="shared" si="23"/>
        <v>0</v>
      </c>
    </row>
    <row r="47" spans="1:12" x14ac:dyDescent="0.25">
      <c r="A47" s="1" t="s">
        <v>57</v>
      </c>
      <c r="B47" s="21" t="s">
        <v>95</v>
      </c>
      <c r="C47" s="3" t="s">
        <v>14</v>
      </c>
      <c r="D47" s="3" t="s">
        <v>33</v>
      </c>
      <c r="E47" s="3" t="s">
        <v>33</v>
      </c>
      <c r="F47" s="3">
        <v>385</v>
      </c>
      <c r="G47" s="2">
        <v>0</v>
      </c>
      <c r="H47" s="2">
        <v>0</v>
      </c>
      <c r="I47" s="2">
        <v>0</v>
      </c>
      <c r="J47" s="27">
        <f t="shared" si="21"/>
        <v>0</v>
      </c>
      <c r="K47" s="27">
        <f t="shared" si="22"/>
        <v>0</v>
      </c>
      <c r="L47" s="27">
        <f t="shared" si="23"/>
        <v>0</v>
      </c>
    </row>
    <row r="48" spans="1:12" x14ac:dyDescent="0.25">
      <c r="A48" s="31" t="s">
        <v>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x14ac:dyDescent="0.25">
      <c r="A49" s="1" t="s">
        <v>43</v>
      </c>
      <c r="B49" s="21" t="s">
        <v>95</v>
      </c>
      <c r="C49" s="3" t="s">
        <v>13</v>
      </c>
      <c r="D49" s="3" t="s">
        <v>109</v>
      </c>
      <c r="E49" s="3" t="s">
        <v>73</v>
      </c>
      <c r="F49" s="3">
        <v>44</v>
      </c>
      <c r="G49" s="2">
        <v>0</v>
      </c>
      <c r="H49" s="2">
        <v>0</v>
      </c>
      <c r="I49" s="2">
        <v>0</v>
      </c>
      <c r="J49" s="27">
        <f t="shared" ref="J49:J50" si="24">G49*F49</f>
        <v>0</v>
      </c>
      <c r="K49" s="27">
        <f t="shared" ref="K49:K50" si="25">H49*F49</f>
        <v>0</v>
      </c>
      <c r="L49" s="27">
        <f t="shared" ref="L49:L50" si="26">(H49*F49)+(I49*52)</f>
        <v>0</v>
      </c>
    </row>
    <row r="50" spans="1:12" x14ac:dyDescent="0.25">
      <c r="A50" s="1" t="s">
        <v>55</v>
      </c>
      <c r="B50" s="21" t="s">
        <v>95</v>
      </c>
      <c r="C50" s="3" t="s">
        <v>13</v>
      </c>
      <c r="D50" s="3" t="s">
        <v>33</v>
      </c>
      <c r="E50" s="3" t="s">
        <v>33</v>
      </c>
      <c r="F50" s="3">
        <v>44</v>
      </c>
      <c r="G50" s="2">
        <v>0</v>
      </c>
      <c r="H50" s="2">
        <v>0</v>
      </c>
      <c r="I50" s="2">
        <v>0</v>
      </c>
      <c r="J50" s="27">
        <f t="shared" si="24"/>
        <v>0</v>
      </c>
      <c r="K50" s="27">
        <f t="shared" si="25"/>
        <v>0</v>
      </c>
      <c r="L50" s="27">
        <f t="shared" si="26"/>
        <v>0</v>
      </c>
    </row>
    <row r="51" spans="1:12" x14ac:dyDescent="0.25">
      <c r="A51" s="31" t="s">
        <v>29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x14ac:dyDescent="0.25">
      <c r="A52" s="1" t="s">
        <v>58</v>
      </c>
      <c r="B52" s="21" t="s">
        <v>95</v>
      </c>
      <c r="C52" s="3" t="s">
        <v>14</v>
      </c>
      <c r="D52" s="3" t="s">
        <v>109</v>
      </c>
      <c r="E52" s="3" t="s">
        <v>73</v>
      </c>
      <c r="F52" s="3">
        <v>165</v>
      </c>
      <c r="G52" s="2">
        <v>0</v>
      </c>
      <c r="H52" s="2">
        <v>0</v>
      </c>
      <c r="I52" s="2">
        <v>0</v>
      </c>
      <c r="J52" s="27">
        <f t="shared" ref="J52:J53" si="27">G52*F52</f>
        <v>0</v>
      </c>
      <c r="K52" s="27">
        <f t="shared" ref="K52:K53" si="28">H52*F52</f>
        <v>0</v>
      </c>
      <c r="L52" s="27">
        <f t="shared" ref="L52:L53" si="29">(H52*F52)+(I52*52)</f>
        <v>0</v>
      </c>
    </row>
    <row r="53" spans="1:12" x14ac:dyDescent="0.25">
      <c r="A53" s="1" t="s">
        <v>59</v>
      </c>
      <c r="B53" s="21" t="s">
        <v>95</v>
      </c>
      <c r="C53" s="3" t="s">
        <v>14</v>
      </c>
      <c r="D53" s="3" t="s">
        <v>33</v>
      </c>
      <c r="E53" s="3" t="s">
        <v>33</v>
      </c>
      <c r="F53" s="3">
        <v>165</v>
      </c>
      <c r="G53" s="2">
        <v>0</v>
      </c>
      <c r="H53" s="2">
        <v>0</v>
      </c>
      <c r="I53" s="2">
        <v>0</v>
      </c>
      <c r="J53" s="27">
        <f t="shared" si="27"/>
        <v>0</v>
      </c>
      <c r="K53" s="27">
        <f t="shared" si="28"/>
        <v>0</v>
      </c>
      <c r="L53" s="27">
        <f t="shared" si="29"/>
        <v>0</v>
      </c>
    </row>
    <row r="54" spans="1:12" x14ac:dyDescent="0.25">
      <c r="A54" s="31" t="s">
        <v>103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x14ac:dyDescent="0.25">
      <c r="A55" s="1" t="s">
        <v>104</v>
      </c>
      <c r="B55" s="21" t="s">
        <v>96</v>
      </c>
      <c r="C55" s="3" t="s">
        <v>13</v>
      </c>
      <c r="D55" s="3" t="s">
        <v>109</v>
      </c>
      <c r="E55" s="3" t="s">
        <v>61</v>
      </c>
      <c r="F55" s="3">
        <v>10</v>
      </c>
      <c r="G55" s="2">
        <v>0</v>
      </c>
      <c r="H55" s="2">
        <v>0</v>
      </c>
      <c r="I55" s="2">
        <v>0</v>
      </c>
      <c r="J55" s="27">
        <f t="shared" ref="J55:J61" si="30">G55*F55</f>
        <v>0</v>
      </c>
      <c r="K55" s="27">
        <f t="shared" ref="K55:K61" si="31">H55*F55</f>
        <v>0</v>
      </c>
      <c r="L55" s="27">
        <f>(H55*F55)+(I55*52)</f>
        <v>0</v>
      </c>
    </row>
    <row r="56" spans="1:12" x14ac:dyDescent="0.25">
      <c r="A56" s="1" t="s">
        <v>104</v>
      </c>
      <c r="B56" s="21" t="s">
        <v>96</v>
      </c>
      <c r="C56" s="3" t="s">
        <v>14</v>
      </c>
      <c r="D56" s="3" t="s">
        <v>109</v>
      </c>
      <c r="E56" s="3" t="s">
        <v>61</v>
      </c>
      <c r="F56" s="3">
        <v>300</v>
      </c>
      <c r="G56" s="2">
        <v>0</v>
      </c>
      <c r="H56" s="2">
        <v>0</v>
      </c>
      <c r="I56" s="2">
        <v>0</v>
      </c>
      <c r="J56" s="27">
        <f t="shared" si="30"/>
        <v>0</v>
      </c>
      <c r="K56" s="27">
        <f t="shared" si="31"/>
        <v>0</v>
      </c>
      <c r="L56" s="27">
        <f t="shared" ref="L56:L61" si="32">(H56*F56)+(I56*52)</f>
        <v>0</v>
      </c>
    </row>
    <row r="57" spans="1:12" ht="30" x14ac:dyDescent="0.25">
      <c r="A57" s="1" t="s">
        <v>104</v>
      </c>
      <c r="B57" s="21" t="s">
        <v>96</v>
      </c>
      <c r="C57" s="3" t="s">
        <v>17</v>
      </c>
      <c r="D57" s="5" t="s">
        <v>111</v>
      </c>
      <c r="E57" s="3" t="s">
        <v>61</v>
      </c>
      <c r="F57" s="3">
        <v>60</v>
      </c>
      <c r="G57" s="2">
        <v>0</v>
      </c>
      <c r="H57" s="2">
        <v>0</v>
      </c>
      <c r="I57" s="2">
        <v>0</v>
      </c>
      <c r="J57" s="27">
        <f t="shared" si="30"/>
        <v>0</v>
      </c>
      <c r="K57" s="27">
        <f t="shared" si="31"/>
        <v>0</v>
      </c>
      <c r="L57" s="27">
        <f t="shared" si="32"/>
        <v>0</v>
      </c>
    </row>
    <row r="58" spans="1:12" x14ac:dyDescent="0.25">
      <c r="A58" s="1" t="s">
        <v>104</v>
      </c>
      <c r="B58" s="21" t="s">
        <v>96</v>
      </c>
      <c r="C58" s="3" t="s">
        <v>15</v>
      </c>
      <c r="D58" s="3" t="s">
        <v>109</v>
      </c>
      <c r="E58" s="3" t="s">
        <v>61</v>
      </c>
      <c r="F58" s="3">
        <v>50</v>
      </c>
      <c r="G58" s="2">
        <v>0</v>
      </c>
      <c r="H58" s="2">
        <v>0</v>
      </c>
      <c r="I58" s="2">
        <v>0</v>
      </c>
      <c r="J58" s="27">
        <f t="shared" si="30"/>
        <v>0</v>
      </c>
      <c r="K58" s="27">
        <f t="shared" si="31"/>
        <v>0</v>
      </c>
      <c r="L58" s="27">
        <f t="shared" si="32"/>
        <v>0</v>
      </c>
    </row>
    <row r="59" spans="1:12" x14ac:dyDescent="0.25">
      <c r="A59" s="1" t="s">
        <v>60</v>
      </c>
      <c r="B59" s="21" t="s">
        <v>96</v>
      </c>
      <c r="C59" s="3" t="s">
        <v>14</v>
      </c>
      <c r="D59" s="3" t="s">
        <v>109</v>
      </c>
      <c r="E59" s="3" t="s">
        <v>61</v>
      </c>
      <c r="F59" s="3">
        <v>200</v>
      </c>
      <c r="G59" s="2">
        <v>0</v>
      </c>
      <c r="H59" s="2">
        <v>0</v>
      </c>
      <c r="I59" s="2">
        <v>0</v>
      </c>
      <c r="J59" s="27">
        <f t="shared" si="30"/>
        <v>0</v>
      </c>
      <c r="K59" s="27">
        <f t="shared" si="31"/>
        <v>0</v>
      </c>
      <c r="L59" s="27">
        <f t="shared" si="32"/>
        <v>0</v>
      </c>
    </row>
    <row r="60" spans="1:12" x14ac:dyDescent="0.25">
      <c r="A60" s="1" t="s">
        <v>60</v>
      </c>
      <c r="B60" s="21" t="s">
        <v>96</v>
      </c>
      <c r="C60" s="3" t="s">
        <v>17</v>
      </c>
      <c r="D60" s="3" t="s">
        <v>109</v>
      </c>
      <c r="E60" s="3" t="s">
        <v>61</v>
      </c>
      <c r="F60" s="3">
        <v>40</v>
      </c>
      <c r="G60" s="2">
        <v>0</v>
      </c>
      <c r="H60" s="2">
        <v>0</v>
      </c>
      <c r="I60" s="2">
        <v>0</v>
      </c>
      <c r="J60" s="27">
        <f t="shared" si="30"/>
        <v>0</v>
      </c>
      <c r="K60" s="27">
        <f t="shared" si="31"/>
        <v>0</v>
      </c>
      <c r="L60" s="27">
        <f t="shared" si="32"/>
        <v>0</v>
      </c>
    </row>
    <row r="61" spans="1:12" x14ac:dyDescent="0.25">
      <c r="A61" s="1" t="s">
        <v>60</v>
      </c>
      <c r="B61" s="21" t="s">
        <v>96</v>
      </c>
      <c r="C61" s="3" t="s">
        <v>15</v>
      </c>
      <c r="D61" s="3" t="s">
        <v>109</v>
      </c>
      <c r="E61" s="3" t="s">
        <v>61</v>
      </c>
      <c r="F61" s="3">
        <v>50</v>
      </c>
      <c r="G61" s="2">
        <v>0</v>
      </c>
      <c r="H61" s="2">
        <v>0</v>
      </c>
      <c r="I61" s="2">
        <v>0</v>
      </c>
      <c r="J61" s="27">
        <f t="shared" si="30"/>
        <v>0</v>
      </c>
      <c r="K61" s="27">
        <f t="shared" si="31"/>
        <v>0</v>
      </c>
      <c r="L61" s="27">
        <f t="shared" si="32"/>
        <v>0</v>
      </c>
    </row>
    <row r="62" spans="1:12" x14ac:dyDescent="0.25">
      <c r="A62" s="31" t="s">
        <v>64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x14ac:dyDescent="0.25">
      <c r="A63" s="1" t="s">
        <v>77</v>
      </c>
      <c r="B63" s="21" t="s">
        <v>96</v>
      </c>
      <c r="C63" s="3" t="s">
        <v>15</v>
      </c>
      <c r="D63" s="3" t="s">
        <v>109</v>
      </c>
      <c r="E63" s="3" t="s">
        <v>73</v>
      </c>
      <c r="F63" s="3">
        <v>525</v>
      </c>
      <c r="G63" s="2">
        <v>0</v>
      </c>
      <c r="H63" s="2">
        <v>0</v>
      </c>
      <c r="I63" s="2">
        <v>0</v>
      </c>
      <c r="J63" s="27">
        <f t="shared" ref="J63" si="33">G63*F63</f>
        <v>0</v>
      </c>
      <c r="K63" s="27">
        <f t="shared" ref="K63" si="34">H63*F63</f>
        <v>0</v>
      </c>
      <c r="L63" s="27">
        <f t="shared" ref="L63" si="35">(H63*F63)+(I63*52)</f>
        <v>0</v>
      </c>
    </row>
    <row r="64" spans="1:12" x14ac:dyDescent="0.25">
      <c r="A64" s="31" t="s">
        <v>65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x14ac:dyDescent="0.25">
      <c r="A65" s="1" t="s">
        <v>77</v>
      </c>
      <c r="B65" s="21" t="s">
        <v>96</v>
      </c>
      <c r="C65" s="3" t="s">
        <v>15</v>
      </c>
      <c r="D65" s="3" t="s">
        <v>109</v>
      </c>
      <c r="E65" s="3" t="s">
        <v>73</v>
      </c>
      <c r="F65" s="3">
        <v>126</v>
      </c>
      <c r="G65" s="2">
        <v>0</v>
      </c>
      <c r="H65" s="2">
        <v>0</v>
      </c>
      <c r="I65" s="2">
        <v>0</v>
      </c>
      <c r="J65" s="27">
        <f t="shared" ref="J65" si="36">G65*F65</f>
        <v>0</v>
      </c>
      <c r="K65" s="27">
        <f t="shared" ref="K65" si="37">H65*F65</f>
        <v>0</v>
      </c>
      <c r="L65" s="27">
        <f t="shared" ref="L65" si="38">(H65*F65)+(I65*52)</f>
        <v>0</v>
      </c>
    </row>
    <row r="66" spans="1:12" x14ac:dyDescent="0.25">
      <c r="A66" s="31" t="s">
        <v>66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x14ac:dyDescent="0.25">
      <c r="A67" s="1" t="s">
        <v>76</v>
      </c>
      <c r="B67" s="21" t="s">
        <v>96</v>
      </c>
      <c r="C67" s="3" t="s">
        <v>68</v>
      </c>
      <c r="D67" s="3" t="s">
        <v>109</v>
      </c>
      <c r="E67" s="3" t="s">
        <v>72</v>
      </c>
      <c r="F67" s="3">
        <v>120</v>
      </c>
      <c r="G67" s="2">
        <v>0</v>
      </c>
      <c r="H67" s="2">
        <v>0</v>
      </c>
      <c r="I67" s="2">
        <v>0</v>
      </c>
      <c r="J67" s="27">
        <f t="shared" ref="J67:J69" si="39">G67*F67</f>
        <v>0</v>
      </c>
      <c r="K67" s="27">
        <f t="shared" ref="K67:K69" si="40">H67*F67</f>
        <v>0</v>
      </c>
      <c r="L67" s="27">
        <f t="shared" ref="L67:L69" si="41">(H67*F67)+(I67*52)</f>
        <v>0</v>
      </c>
    </row>
    <row r="68" spans="1:12" x14ac:dyDescent="0.25">
      <c r="A68" s="1" t="s">
        <v>76</v>
      </c>
      <c r="B68" s="21" t="s">
        <v>96</v>
      </c>
      <c r="C68" s="3" t="s">
        <v>69</v>
      </c>
      <c r="D68" s="3" t="s">
        <v>109</v>
      </c>
      <c r="E68" s="3" t="s">
        <v>72</v>
      </c>
      <c r="F68" s="3">
        <v>200</v>
      </c>
      <c r="G68" s="2">
        <v>0</v>
      </c>
      <c r="H68" s="2">
        <v>0</v>
      </c>
      <c r="I68" s="2">
        <v>0</v>
      </c>
      <c r="J68" s="27">
        <f t="shared" si="39"/>
        <v>0</v>
      </c>
      <c r="K68" s="27">
        <f t="shared" si="40"/>
        <v>0</v>
      </c>
      <c r="L68" s="27">
        <f t="shared" si="41"/>
        <v>0</v>
      </c>
    </row>
    <row r="69" spans="1:12" x14ac:dyDescent="0.25">
      <c r="A69" s="1" t="s">
        <v>67</v>
      </c>
      <c r="B69" s="21" t="s">
        <v>96</v>
      </c>
      <c r="C69" s="3" t="s">
        <v>70</v>
      </c>
      <c r="D69" s="3" t="s">
        <v>109</v>
      </c>
      <c r="E69" s="3" t="s">
        <v>61</v>
      </c>
      <c r="F69" s="3">
        <v>125</v>
      </c>
      <c r="G69" s="2">
        <v>0</v>
      </c>
      <c r="H69" s="2">
        <v>0</v>
      </c>
      <c r="I69" s="2">
        <v>0</v>
      </c>
      <c r="J69" s="27">
        <f t="shared" si="39"/>
        <v>0</v>
      </c>
      <c r="K69" s="27">
        <f t="shared" si="40"/>
        <v>0</v>
      </c>
      <c r="L69" s="27">
        <f t="shared" si="41"/>
        <v>0</v>
      </c>
    </row>
    <row r="70" spans="1:12" x14ac:dyDescent="0.25">
      <c r="A70" s="31" t="s">
        <v>71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x14ac:dyDescent="0.25">
      <c r="A71" s="1" t="s">
        <v>76</v>
      </c>
      <c r="B71" s="21" t="s">
        <v>96</v>
      </c>
      <c r="C71" s="3" t="s">
        <v>15</v>
      </c>
      <c r="D71" s="3" t="s">
        <v>78</v>
      </c>
      <c r="E71" s="3" t="s">
        <v>73</v>
      </c>
      <c r="F71" s="3">
        <v>100</v>
      </c>
      <c r="G71" s="2">
        <v>0</v>
      </c>
      <c r="H71" s="2">
        <v>0</v>
      </c>
      <c r="I71" s="2">
        <v>0</v>
      </c>
      <c r="J71" s="27">
        <f t="shared" ref="J71:J72" si="42">G71*F71</f>
        <v>0</v>
      </c>
      <c r="K71" s="27">
        <f t="shared" ref="K71:K72" si="43">H71*F71</f>
        <v>0</v>
      </c>
      <c r="L71" s="27">
        <f t="shared" ref="L71:L72" si="44">(H71*F71)+(I71*52)</f>
        <v>0</v>
      </c>
    </row>
    <row r="72" spans="1:12" x14ac:dyDescent="0.25">
      <c r="A72" s="1" t="s">
        <v>67</v>
      </c>
      <c r="B72" s="21" t="s">
        <v>96</v>
      </c>
      <c r="C72" s="3" t="s">
        <v>17</v>
      </c>
      <c r="D72" s="3" t="s">
        <v>78</v>
      </c>
      <c r="E72" s="3" t="s">
        <v>61</v>
      </c>
      <c r="F72" s="3">
        <v>75</v>
      </c>
      <c r="G72" s="2">
        <v>0</v>
      </c>
      <c r="H72" s="2">
        <v>0</v>
      </c>
      <c r="I72" s="2">
        <v>0</v>
      </c>
      <c r="J72" s="27">
        <f t="shared" si="42"/>
        <v>0</v>
      </c>
      <c r="K72" s="27">
        <f t="shared" si="43"/>
        <v>0</v>
      </c>
      <c r="L72" s="27">
        <f t="shared" si="44"/>
        <v>0</v>
      </c>
    </row>
    <row r="73" spans="1:12" x14ac:dyDescent="0.25">
      <c r="A73" s="31" t="s">
        <v>89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45" x14ac:dyDescent="0.25">
      <c r="A74" s="1" t="s">
        <v>85</v>
      </c>
      <c r="B74" s="21" t="s">
        <v>96</v>
      </c>
      <c r="C74" s="3" t="s">
        <v>13</v>
      </c>
      <c r="D74" s="5" t="s">
        <v>110</v>
      </c>
      <c r="E74" s="5" t="s">
        <v>93</v>
      </c>
      <c r="F74" s="3">
        <v>100</v>
      </c>
      <c r="G74" s="18"/>
      <c r="H74" s="18"/>
      <c r="I74" s="2">
        <v>0</v>
      </c>
      <c r="J74" s="18"/>
      <c r="K74" s="18"/>
      <c r="L74" s="18"/>
    </row>
    <row r="75" spans="1:12" x14ac:dyDescent="0.25">
      <c r="A75" s="1" t="s">
        <v>86</v>
      </c>
      <c r="B75" s="21" t="s">
        <v>96</v>
      </c>
      <c r="C75" s="3" t="s">
        <v>15</v>
      </c>
      <c r="D75" s="3" t="s">
        <v>33</v>
      </c>
      <c r="E75" s="3" t="s">
        <v>33</v>
      </c>
      <c r="F75" s="3">
        <v>90</v>
      </c>
      <c r="G75" s="18"/>
      <c r="H75" s="18"/>
      <c r="I75" s="2">
        <v>0</v>
      </c>
      <c r="J75" s="18"/>
      <c r="K75" s="18"/>
      <c r="L75" s="18"/>
    </row>
    <row r="76" spans="1:12" x14ac:dyDescent="0.25">
      <c r="A76" s="1" t="s">
        <v>87</v>
      </c>
      <c r="B76" s="21" t="s">
        <v>96</v>
      </c>
      <c r="C76" s="3" t="s">
        <v>34</v>
      </c>
      <c r="D76" s="3" t="s">
        <v>33</v>
      </c>
      <c r="E76" s="3" t="s">
        <v>33</v>
      </c>
      <c r="F76" s="3">
        <v>50</v>
      </c>
      <c r="G76" s="18"/>
      <c r="H76" s="18"/>
      <c r="I76" s="2">
        <v>0</v>
      </c>
      <c r="J76" s="18"/>
      <c r="K76" s="18"/>
      <c r="L76" s="18"/>
    </row>
    <row r="77" spans="1:12" x14ac:dyDescent="0.25">
      <c r="A77" s="31" t="s">
        <v>90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30" x14ac:dyDescent="0.25">
      <c r="A78" s="1" t="s">
        <v>88</v>
      </c>
      <c r="B78" s="21" t="s">
        <v>96</v>
      </c>
      <c r="C78" s="3" t="s">
        <v>13</v>
      </c>
      <c r="D78" s="3" t="s">
        <v>109</v>
      </c>
      <c r="E78" s="24" t="s">
        <v>97</v>
      </c>
      <c r="F78" s="3">
        <v>75</v>
      </c>
      <c r="G78" s="19"/>
      <c r="H78" s="19"/>
      <c r="I78" s="2">
        <v>0</v>
      </c>
      <c r="J78" s="18"/>
      <c r="K78" s="18"/>
      <c r="L78" s="18"/>
    </row>
    <row r="79" spans="1:12" x14ac:dyDescent="0.25">
      <c r="A79" s="1" t="s">
        <v>86</v>
      </c>
      <c r="B79" s="21" t="s">
        <v>96</v>
      </c>
      <c r="C79" s="3" t="s">
        <v>15</v>
      </c>
      <c r="D79" s="3" t="s">
        <v>33</v>
      </c>
      <c r="E79" s="3" t="s">
        <v>33</v>
      </c>
      <c r="F79" s="3">
        <v>85</v>
      </c>
      <c r="G79" s="18"/>
      <c r="H79" s="18"/>
      <c r="I79" s="2">
        <v>0</v>
      </c>
      <c r="J79" s="18"/>
      <c r="K79" s="18"/>
      <c r="L79" s="18"/>
    </row>
    <row r="80" spans="1:12" x14ac:dyDescent="0.25">
      <c r="A80" s="31" t="s">
        <v>91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x14ac:dyDescent="0.25">
      <c r="A81" s="1" t="s">
        <v>92</v>
      </c>
      <c r="B81" s="21" t="s">
        <v>96</v>
      </c>
      <c r="C81" s="3" t="s">
        <v>13</v>
      </c>
      <c r="D81" s="3" t="s">
        <v>109</v>
      </c>
      <c r="E81" s="23" t="s">
        <v>49</v>
      </c>
      <c r="F81" s="3">
        <v>60</v>
      </c>
      <c r="G81" s="18"/>
      <c r="H81" s="18"/>
      <c r="I81" s="2">
        <v>0</v>
      </c>
      <c r="J81" s="18"/>
      <c r="K81" s="18"/>
      <c r="L81" s="18"/>
    </row>
    <row r="82" spans="1:12" x14ac:dyDescent="0.25">
      <c r="A82" s="1" t="s">
        <v>92</v>
      </c>
      <c r="B82" s="21" t="s">
        <v>96</v>
      </c>
      <c r="C82" s="3" t="s">
        <v>34</v>
      </c>
      <c r="D82" s="3" t="s">
        <v>109</v>
      </c>
      <c r="E82" s="23" t="s">
        <v>49</v>
      </c>
      <c r="F82" s="3">
        <v>60</v>
      </c>
      <c r="G82" s="18"/>
      <c r="H82" s="18"/>
      <c r="I82" s="2">
        <v>0</v>
      </c>
      <c r="J82" s="18"/>
      <c r="K82" s="18"/>
      <c r="L82" s="18"/>
    </row>
    <row r="83" spans="1:12" x14ac:dyDescent="0.25">
      <c r="B83"/>
      <c r="C83"/>
      <c r="D83"/>
      <c r="E83"/>
      <c r="F83"/>
    </row>
    <row r="84" spans="1:12" x14ac:dyDescent="0.25">
      <c r="B84"/>
      <c r="C84"/>
      <c r="D84"/>
      <c r="E84"/>
      <c r="F84"/>
    </row>
    <row r="85" spans="1:12" x14ac:dyDescent="0.25">
      <c r="B85"/>
      <c r="C85"/>
      <c r="D85"/>
      <c r="E85"/>
      <c r="F85"/>
    </row>
    <row r="86" spans="1:12" x14ac:dyDescent="0.25">
      <c r="B86"/>
      <c r="C86"/>
      <c r="D86"/>
      <c r="E86"/>
      <c r="F86"/>
    </row>
    <row r="87" spans="1:12" x14ac:dyDescent="0.25">
      <c r="B87"/>
      <c r="C87"/>
      <c r="D87"/>
      <c r="E87"/>
      <c r="F87"/>
    </row>
    <row r="88" spans="1:12" x14ac:dyDescent="0.25">
      <c r="B88"/>
      <c r="C88"/>
      <c r="D88"/>
      <c r="E88"/>
      <c r="F88"/>
    </row>
    <row r="89" spans="1:12" x14ac:dyDescent="0.25">
      <c r="B89"/>
      <c r="C89"/>
      <c r="D89"/>
      <c r="E89"/>
      <c r="F89"/>
    </row>
    <row r="90" spans="1:12" x14ac:dyDescent="0.25">
      <c r="B90"/>
      <c r="C90"/>
      <c r="D90"/>
      <c r="E90"/>
      <c r="F90"/>
    </row>
    <row r="91" spans="1:12" x14ac:dyDescent="0.25">
      <c r="B91"/>
      <c r="C91"/>
      <c r="D91"/>
      <c r="E91"/>
      <c r="F91"/>
    </row>
    <row r="92" spans="1:12" x14ac:dyDescent="0.25">
      <c r="B92"/>
      <c r="C92"/>
      <c r="D92"/>
      <c r="E92"/>
      <c r="F92"/>
    </row>
    <row r="93" spans="1:12" x14ac:dyDescent="0.25">
      <c r="B93"/>
      <c r="C93"/>
      <c r="D93"/>
      <c r="E93"/>
      <c r="F93"/>
    </row>
    <row r="94" spans="1:12" x14ac:dyDescent="0.25">
      <c r="B94"/>
      <c r="C94"/>
      <c r="D94"/>
      <c r="E94"/>
      <c r="F94"/>
    </row>
    <row r="95" spans="1:12" x14ac:dyDescent="0.25">
      <c r="B95"/>
      <c r="C95"/>
      <c r="D95"/>
      <c r="E95"/>
      <c r="F95"/>
    </row>
  </sheetData>
  <mergeCells count="19">
    <mergeCell ref="A73:L73"/>
    <mergeCell ref="A80:L80"/>
    <mergeCell ref="A77:L77"/>
    <mergeCell ref="A66:L66"/>
    <mergeCell ref="A70:L70"/>
    <mergeCell ref="A62:L62"/>
    <mergeCell ref="A64:L64"/>
    <mergeCell ref="A1:L1"/>
    <mergeCell ref="A16:L16"/>
    <mergeCell ref="A3:L3"/>
    <mergeCell ref="A54:L54"/>
    <mergeCell ref="A9:L9"/>
    <mergeCell ref="A51:L51"/>
    <mergeCell ref="A48:L48"/>
    <mergeCell ref="A43:L43"/>
    <mergeCell ref="A36:L36"/>
    <mergeCell ref="A39:L39"/>
    <mergeCell ref="A31:L31"/>
    <mergeCell ref="A25:L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"/>
  <sheetViews>
    <sheetView workbookViewId="0">
      <selection sqref="A1:B1"/>
    </sheetView>
  </sheetViews>
  <sheetFormatPr defaultRowHeight="15" x14ac:dyDescent="0.25"/>
  <cols>
    <col min="1" max="1" width="46" bestFit="1" customWidth="1"/>
    <col min="2" max="2" width="19.140625" customWidth="1"/>
  </cols>
  <sheetData>
    <row r="1" spans="1:2" ht="15.75" x14ac:dyDescent="0.25">
      <c r="A1" s="41" t="s">
        <v>112</v>
      </c>
      <c r="B1" s="42"/>
    </row>
    <row r="2" spans="1:2" x14ac:dyDescent="0.25">
      <c r="A2" s="1" t="s">
        <v>25</v>
      </c>
      <c r="B2" s="29">
        <v>0</v>
      </c>
    </row>
    <row r="3" spans="1:2" x14ac:dyDescent="0.25">
      <c r="A3" s="1" t="s">
        <v>26</v>
      </c>
      <c r="B3" s="29">
        <v>0</v>
      </c>
    </row>
    <row r="4" spans="1:2" x14ac:dyDescent="0.25">
      <c r="A4" s="1" t="s">
        <v>19</v>
      </c>
      <c r="B4" s="29">
        <v>0</v>
      </c>
    </row>
    <row r="5" spans="1:2" x14ac:dyDescent="0.25">
      <c r="A5" s="1" t="s">
        <v>113</v>
      </c>
      <c r="B5" s="29">
        <v>0</v>
      </c>
    </row>
    <row r="6" spans="1:2" x14ac:dyDescent="0.25">
      <c r="A6" s="1" t="s">
        <v>114</v>
      </c>
      <c r="B6" s="29">
        <v>0</v>
      </c>
    </row>
    <row r="7" spans="1:2" x14ac:dyDescent="0.25">
      <c r="A7" s="1" t="s">
        <v>115</v>
      </c>
      <c r="B7" s="29">
        <v>0</v>
      </c>
    </row>
    <row r="8" spans="1:2" x14ac:dyDescent="0.25">
      <c r="A8" s="1" t="s">
        <v>75</v>
      </c>
      <c r="B8" s="29">
        <v>0</v>
      </c>
    </row>
    <row r="9" spans="1:2" x14ac:dyDescent="0.25">
      <c r="A9" s="1" t="s">
        <v>62</v>
      </c>
      <c r="B9" s="29">
        <v>0</v>
      </c>
    </row>
    <row r="10" spans="1:2" ht="15.75" x14ac:dyDescent="0.25">
      <c r="A10" s="39" t="s">
        <v>102</v>
      </c>
      <c r="B10" s="40"/>
    </row>
    <row r="11" spans="1:2" x14ac:dyDescent="0.25">
      <c r="A11" s="1" t="s">
        <v>99</v>
      </c>
      <c r="B11" s="30">
        <v>0</v>
      </c>
    </row>
    <row r="12" spans="1:2" x14ac:dyDescent="0.25">
      <c r="A12" s="1" t="s">
        <v>100</v>
      </c>
      <c r="B12" s="30">
        <v>0</v>
      </c>
    </row>
    <row r="13" spans="1:2" x14ac:dyDescent="0.25">
      <c r="A13" s="1" t="s">
        <v>101</v>
      </c>
      <c r="B13" s="30">
        <v>0</v>
      </c>
    </row>
    <row r="14" spans="1:2" x14ac:dyDescent="0.25">
      <c r="A14" s="1" t="s">
        <v>98</v>
      </c>
      <c r="B14" s="30">
        <v>0</v>
      </c>
    </row>
  </sheetData>
  <mergeCells count="2">
    <mergeCell ref="A10:B10"/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042CECA4DF2B4F993CC02A572EDAEF" ma:contentTypeVersion="13" ma:contentTypeDescription="Create a new document." ma:contentTypeScope="" ma:versionID="c6bcb279fbed4ce46ba035c6f6642fd6">
  <xsd:schema xmlns:xsd="http://www.w3.org/2001/XMLSchema" xmlns:xs="http://www.w3.org/2001/XMLSchema" xmlns:p="http://schemas.microsoft.com/office/2006/metadata/properties" xmlns:ns2="76c39972-02e6-4b53-86c6-7b6d74787059" xmlns:ns3="a02f5268-441d-4810-9ca2-0126330d208c" targetNamespace="http://schemas.microsoft.com/office/2006/metadata/properties" ma:root="true" ma:fieldsID="7039b4e2246a44b12c705c7bfdf06621" ns2:_="" ns3:_="">
    <xsd:import namespace="76c39972-02e6-4b53-86c6-7b6d74787059"/>
    <xsd:import namespace="a02f5268-441d-4810-9ca2-0126330d20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39972-02e6-4b53-86c6-7b6d74787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a6865ac-35cd-405f-99d1-8551e487e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f5268-441d-4810-9ca2-0126330d2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637825d-8aeb-490d-bd00-58f7e70b410b}" ma:internalName="TaxCatchAll" ma:showField="CatchAllData" ma:web="a02f5268-441d-4810-9ca2-0126330d2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c39972-02e6-4b53-86c6-7b6d74787059">
      <Terms xmlns="http://schemas.microsoft.com/office/infopath/2007/PartnerControls"/>
    </lcf76f155ced4ddcb4097134ff3c332f>
    <TaxCatchAll xmlns="a02f5268-441d-4810-9ca2-0126330d208c" xsi:nil="true"/>
  </documentManagement>
</p:properties>
</file>

<file path=customXml/itemProps1.xml><?xml version="1.0" encoding="utf-8"?>
<ds:datastoreItem xmlns:ds="http://schemas.openxmlformats.org/officeDocument/2006/customXml" ds:itemID="{1BF8D907-1361-4471-9B17-D67D33328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39972-02e6-4b53-86c6-7b6d74787059"/>
    <ds:schemaRef ds:uri="a02f5268-441d-4810-9ca2-0126330d20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216D4A-76C9-45F8-9D41-D3AA0E5FD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DDCCC6-70DE-4285-9944-A5317345B2E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c39972-02e6-4b53-86c6-7b6d74787059"/>
    <ds:schemaRef ds:uri="http://purl.org/dc/terms/"/>
    <ds:schemaRef ds:uri="http://schemas.openxmlformats.org/package/2006/metadata/core-properties"/>
    <ds:schemaRef ds:uri="a02f5268-441d-4810-9ca2-0126330d208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Corporation Employees</vt:lpstr>
      <vt:lpstr>Pricing</vt:lpstr>
      <vt:lpstr>Fees &amp; Price Escalation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Mitchell</dc:creator>
  <cp:lastModifiedBy>Shane Young</cp:lastModifiedBy>
  <dcterms:created xsi:type="dcterms:W3CDTF">2023-01-29T05:01:31Z</dcterms:created>
  <dcterms:modified xsi:type="dcterms:W3CDTF">2023-04-12T01:49:57Z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0x0101001E042CECA4DF2B4F993CC02A572EDAEF</vt:lpwstr>
  </property>
  <property fmtid="{D5CDD505-2E9C-101B-9397-08002B2CF9AE}" pid="3" name="MediaServiceImageTags">
    <vt:lpwstr/>
  </property>
</Properties>
</file>